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65" activeTab="4"/>
  </bookViews>
  <sheets>
    <sheet name="clasa8" sheetId="1" r:id="rId1"/>
    <sheet name="clasa9" sheetId="2" r:id="rId2"/>
    <sheet name="clasa10" sheetId="3" r:id="rId3"/>
    <sheet name="clasa11" sheetId="4" r:id="rId4"/>
    <sheet name="clasa12" sheetId="5" r:id="rId5"/>
  </sheets>
  <definedNames/>
  <calcPr fullCalcOnLoad="1"/>
</workbook>
</file>

<file path=xl/sharedStrings.xml><?xml version="1.0" encoding="utf-8"?>
<sst xmlns="http://schemas.openxmlformats.org/spreadsheetml/2006/main" count="449" uniqueCount="137">
  <si>
    <t>NUMELE ŞI PRENUMELE ELEVULUI</t>
  </si>
  <si>
    <t>ŞCOALA</t>
  </si>
  <si>
    <t>CLASA</t>
  </si>
  <si>
    <t>PROFESOR ÎNDRUMĂTOR</t>
  </si>
  <si>
    <t>ACU C. IULIANA</t>
  </si>
  <si>
    <t>,,CĂPITAN AVIATOR MIRCEA T. BĂDULESCU’’</t>
  </si>
  <si>
    <t>VIII</t>
  </si>
  <si>
    <t>SMARANDA CARMEN</t>
  </si>
  <si>
    <t>BERINDEI ANDREEA TEODORA</t>
  </si>
  <si>
    <t>,,CONSTANTIN IVĂNESCU’’ POŞTA-CÎLNĂU</t>
  </si>
  <si>
    <t>SÎMPETRU ELENA</t>
  </si>
  <si>
    <t>BOROGHINĂ P. IRINA ADRIANA</t>
  </si>
  <si>
    <t>CIUNTU C. VICTOR</t>
  </si>
  <si>
    <t>COSTACHE F. DRAGOŞ GABRIEL</t>
  </si>
  <si>
    <t xml:space="preserve">CUCULESCU IULIANA-NICOLETA      </t>
  </si>
  <si>
    <t>ŞCOALA NR.7 BUZĂU</t>
  </si>
  <si>
    <t>TUDORACHE MARIA</t>
  </si>
  <si>
    <t>ENACHE CORINA</t>
  </si>
  <si>
    <t>ŞCOALA ,,M.H. ZANGOPOL’’</t>
  </si>
  <si>
    <t xml:space="preserve">GEORGESCU GABRIEL-CRISTIAN    </t>
  </si>
  <si>
    <t>ARISTOTEL DOINIŢA</t>
  </si>
  <si>
    <t>IARCA  ALEXANDRU</t>
  </si>
  <si>
    <t>ŞCOALA NR. 11 BUZĂU</t>
  </si>
  <si>
    <t>ODEA PETRONELA</t>
  </si>
  <si>
    <t>IORDACHE ADRIAN</t>
  </si>
  <si>
    <t>ŞCOALA NR.11 BUZĂU</t>
  </si>
  <si>
    <t>ŞCOALA ,,GEORGE EMIL PALADE’’ BUZĂU</t>
  </si>
  <si>
    <t>VELNICERU CRISTINA</t>
  </si>
  <si>
    <t>LIBĂR VALENTIN</t>
  </si>
  <si>
    <t>MÂNCU OANA</t>
  </si>
  <si>
    <t>MILEA ADINA</t>
  </si>
  <si>
    <t xml:space="preserve">NECULAI ADRIAN-GABRIELl            </t>
  </si>
  <si>
    <t>NEDELCU F. MARIUS CIPRIAN</t>
  </si>
  <si>
    <t>NUŢU C. BOGDAN CONSTANTIN</t>
  </si>
  <si>
    <t>POSTOLE A. ANA-MARIA</t>
  </si>
  <si>
    <t xml:space="preserve">ROTĂRESCU  BIANCA                      </t>
  </si>
  <si>
    <t>SEREMET DAN</t>
  </si>
  <si>
    <t>STĂNCULESCU M. ANDREI IOAN</t>
  </si>
  <si>
    <t xml:space="preserve">TOADER  ANDREI-ALEXANDRU       </t>
  </si>
  <si>
    <t xml:space="preserve">VASILE ADRIAN                              </t>
  </si>
  <si>
    <t>VASILE ŞTEFAN</t>
  </si>
  <si>
    <t>ONŢELUŞ ADRIANA</t>
  </si>
  <si>
    <t>Liceul pedagogic ,,SPIRU HARET’’</t>
  </si>
  <si>
    <t>IX</t>
  </si>
  <si>
    <t>X</t>
  </si>
  <si>
    <t>XI</t>
  </si>
  <si>
    <t>XII</t>
  </si>
  <si>
    <t>NR. crt.</t>
  </si>
  <si>
    <t>Sub. I</t>
  </si>
  <si>
    <t>Sub. II</t>
  </si>
  <si>
    <t>Sub. III</t>
  </si>
  <si>
    <t>Sub. IV</t>
  </si>
  <si>
    <t>Total</t>
  </si>
  <si>
    <t>Punctaj de referinta</t>
  </si>
  <si>
    <t>Procentaj</t>
  </si>
  <si>
    <t>POEANĂ I. ALEXANDRU-RONALD</t>
  </si>
  <si>
    <t>ICĂTOIU D. VLAD-COSMIN</t>
  </si>
  <si>
    <t>JUGĂNARU L. ELENA</t>
  </si>
  <si>
    <t>DURBACĂ A. FLORIN</t>
  </si>
  <si>
    <t xml:space="preserve">C.N.'' AL. VLAHUŢĂ'' </t>
  </si>
  <si>
    <t>JUGARU N. BIANCA-CELESTINA</t>
  </si>
  <si>
    <t>DRAGU V. EDUARD-VASILE</t>
  </si>
  <si>
    <t>DUNUŢĂ I. OANA-MĂDĂLINA</t>
  </si>
  <si>
    <t>GRIGORE C. ROXANA-MIHAELA</t>
  </si>
  <si>
    <t>HERGHELEGIU G. CRISTIANA-VICTORIA</t>
  </si>
  <si>
    <t>PIRON I. RALUCA-MĂDĂLINA</t>
  </si>
  <si>
    <t>DINCĂ V. ADRIANA</t>
  </si>
  <si>
    <t>ANGHEL MARIA ANDREEA</t>
  </si>
  <si>
    <t>DINU MIHAI GEORGE</t>
  </si>
  <si>
    <t>NEACSU KARINA</t>
  </si>
  <si>
    <t>NACU MIRUNA VIORELA</t>
  </si>
  <si>
    <t>SANDU ALEXANDRA MARIA</t>
  </si>
  <si>
    <t>TUDOR CRISTIAN</t>
  </si>
  <si>
    <t>MATACHE DRAGOS</t>
  </si>
  <si>
    <t>SERBAN LIVIU IOAN</t>
  </si>
  <si>
    <t>SCOALA CU CLASELE I-VIII NR. 1 RM. SARAT</t>
  </si>
  <si>
    <t>SCOALA CU CLASELE I-VIII „V. CRISTOFOREANU”</t>
  </si>
  <si>
    <t>CIMPAN GABRIELA</t>
  </si>
  <si>
    <t>PAUN LAURENTIA</t>
  </si>
  <si>
    <t>Gaitanovici Viviana</t>
  </si>
  <si>
    <t>Raicu Viorica</t>
  </si>
  <si>
    <t>Sichim Crina</t>
  </si>
  <si>
    <t>C. N. „B.P.Hasdeu”</t>
  </si>
  <si>
    <t>Fetic Elena</t>
  </si>
  <si>
    <t>C.N.„B.P.Hasdeu”</t>
  </si>
  <si>
    <t>CIREAŞĂ GEORGETA</t>
  </si>
  <si>
    <t>BUGA ELENA</t>
  </si>
  <si>
    <t>GHEORGHE RĂZVAN</t>
  </si>
  <si>
    <t>DRAGOMIR IONUȚ</t>
  </si>
  <si>
    <t>PETRĂCHESCU ILEANA</t>
  </si>
  <si>
    <t>Șc. Cu cl. I - VIII Măgura</t>
  </si>
  <si>
    <t>Șc. Cu cl. I - VIII Unguriu</t>
  </si>
  <si>
    <t>Mirea Claudia</t>
  </si>
  <si>
    <t>MIHALACHE ALEXANDRU</t>
  </si>
  <si>
    <t>G.S.T. Nehoiu</t>
  </si>
  <si>
    <t>Filip Daniela</t>
  </si>
  <si>
    <t>CHIRIACESCU LUCIA</t>
  </si>
  <si>
    <t>NICOLAE ANDREEA</t>
  </si>
  <si>
    <t>SIMA IUSTIN</t>
  </si>
  <si>
    <t>STOICA ELENA</t>
  </si>
  <si>
    <t>GHILINTA DANIEL</t>
  </si>
  <si>
    <t>AVRAMESCU DANIEL</t>
  </si>
  <si>
    <t>STEFAN ANDREEA</t>
  </si>
  <si>
    <t>ILIE ADRIAN</t>
  </si>
  <si>
    <t>VLAD ALEXANDRA</t>
  </si>
  <si>
    <t>BULANCEA IULIANA</t>
  </si>
  <si>
    <t>GHEORGHE ANDREEA</t>
  </si>
  <si>
    <t>PURNAVEL ANDA</t>
  </si>
  <si>
    <t>SINDRILARU TEODORA</t>
  </si>
  <si>
    <t>IONESCU ANCA</t>
  </si>
  <si>
    <t>GAVRILA IULIA</t>
  </si>
  <si>
    <t>NECULAU G. DIANA</t>
  </si>
  <si>
    <t>DIMIAN ROXANA IULIANA</t>
  </si>
  <si>
    <t>RADU EMANUELA SIMONA</t>
  </si>
  <si>
    <t>PASA HORIA</t>
  </si>
  <si>
    <t>MARDAN CRISTIAN</t>
  </si>
  <si>
    <t>VASILE REMUS</t>
  </si>
  <si>
    <t>Sichim Cristiana</t>
  </si>
  <si>
    <t>FILIPACHE COSTEL</t>
  </si>
  <si>
    <t>GR. SC. "C. NENITESCU"</t>
  </si>
  <si>
    <t>Linţă Ionelia</t>
  </si>
  <si>
    <t>PREZENTA</t>
  </si>
  <si>
    <t>ABSENT</t>
  </si>
  <si>
    <t>MARIN ADRIANA IONELA</t>
  </si>
  <si>
    <t>ZAINESCU C.S. IULIU CEZAR</t>
  </si>
  <si>
    <t>CHIVU ALEXANDRA GEORGIANA</t>
  </si>
  <si>
    <t>POPESCU ROBERTA ELENA</t>
  </si>
  <si>
    <t>PODGOREANU BOGDAN MADALIN</t>
  </si>
  <si>
    <t>MOISE LAURA VALENTINA</t>
  </si>
  <si>
    <t>IORDACHE ANDREI ALEXANDRU</t>
  </si>
  <si>
    <t>ILĂU DAN IOAN</t>
  </si>
  <si>
    <t>VIZITIU DIANA ELENA</t>
  </si>
  <si>
    <t>PIRON ELENA NICOLE</t>
  </si>
  <si>
    <t>premiul I</t>
  </si>
  <si>
    <t>premiul II</t>
  </si>
  <si>
    <t>premiul III</t>
  </si>
  <si>
    <t>mentiune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</si>
</sst>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2" fontId="0" fillId="33" borderId="13" xfId="0" applyNumberFormat="1" applyFill="1" applyBorder="1" applyAlignment="1">
      <alignment vertical="top" wrapText="1"/>
    </xf>
    <xf numFmtId="2" fontId="0" fillId="33" borderId="14" xfId="0" applyNumberFormat="1" applyFill="1" applyBorder="1" applyAlignment="1">
      <alignment vertical="top" wrapText="1"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distributed"/>
    </xf>
    <xf numFmtId="0" fontId="0" fillId="0" borderId="10" xfId="0" applyFill="1" applyBorder="1" applyAlignment="1">
      <alignment horizontal="left" vertical="distributed"/>
    </xf>
    <xf numFmtId="2" fontId="36" fillId="0" borderId="10" xfId="0" applyNumberFormat="1" applyFon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2" fontId="0" fillId="33" borderId="10" xfId="0" applyNumberFormat="1" applyFill="1" applyBorder="1" applyAlignment="1">
      <alignment vertical="top" wrapText="1"/>
    </xf>
    <xf numFmtId="0" fontId="37" fillId="0" borderId="10" xfId="0" applyFont="1" applyBorder="1" applyAlignment="1">
      <alignment wrapText="1"/>
    </xf>
    <xf numFmtId="2" fontId="36" fillId="0" borderId="10" xfId="0" applyNumberFormat="1" applyFont="1" applyBorder="1" applyAlignment="1">
      <alignment wrapText="1"/>
    </xf>
    <xf numFmtId="0" fontId="37" fillId="0" borderId="10" xfId="0" applyFont="1" applyBorder="1" applyAlignment="1">
      <alignment/>
    </xf>
    <xf numFmtId="2" fontId="0" fillId="0" borderId="10" xfId="0" applyNumberFormat="1" applyBorder="1" applyAlignment="1">
      <alignment horizontal="left"/>
    </xf>
    <xf numFmtId="0" fontId="0" fillId="33" borderId="10" xfId="0" applyFill="1" applyBorder="1" applyAlignment="1">
      <alignment vertical="top" wrapText="1"/>
    </xf>
    <xf numFmtId="0" fontId="38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distributed"/>
    </xf>
    <xf numFmtId="0" fontId="0" fillId="0" borderId="10" xfId="0" applyBorder="1" applyAlignment="1">
      <alignment horizontal="left"/>
    </xf>
    <xf numFmtId="2" fontId="0" fillId="33" borderId="10" xfId="0" applyNumberForma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2" fontId="39" fillId="0" borderId="10" xfId="0" applyNumberFormat="1" applyFont="1" applyBorder="1" applyAlignment="1">
      <alignment horizontal="left" wrapText="1"/>
    </xf>
    <xf numFmtId="0" fontId="0" fillId="33" borderId="15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33" borderId="16" xfId="0" applyFill="1" applyBorder="1" applyAlignment="1">
      <alignment horizontal="left" vertical="top" wrapText="1"/>
    </xf>
    <xf numFmtId="2" fontId="0" fillId="33" borderId="16" xfId="0" applyNumberFormat="1" applyFill="1" applyBorder="1" applyAlignment="1">
      <alignment vertical="top" wrapText="1"/>
    </xf>
    <xf numFmtId="2" fontId="0" fillId="33" borderId="17" xfId="0" applyNumberFormat="1" applyFill="1" applyBorder="1" applyAlignment="1">
      <alignment vertical="top" wrapText="1"/>
    </xf>
    <xf numFmtId="2" fontId="36" fillId="0" borderId="10" xfId="0" applyNumberFormat="1" applyFont="1" applyBorder="1" applyAlignment="1">
      <alignment horizontal="left" wrapText="1"/>
    </xf>
    <xf numFmtId="2" fontId="0" fillId="33" borderId="18" xfId="0" applyNumberFormat="1" applyFill="1" applyBorder="1" applyAlignment="1">
      <alignment vertical="top" wrapText="1"/>
    </xf>
    <xf numFmtId="2" fontId="0" fillId="33" borderId="19" xfId="0" applyNumberFormat="1" applyFill="1" applyBorder="1" applyAlignment="1">
      <alignment vertical="top" wrapText="1"/>
    </xf>
    <xf numFmtId="0" fontId="0" fillId="9" borderId="10" xfId="0" applyFill="1" applyBorder="1" applyAlignment="1">
      <alignment vertical="top" wrapText="1"/>
    </xf>
    <xf numFmtId="2" fontId="36" fillId="9" borderId="10" xfId="0" applyNumberFormat="1" applyFont="1" applyFill="1" applyBorder="1" applyAlignment="1">
      <alignment vertical="top" wrapText="1"/>
    </xf>
    <xf numFmtId="2" fontId="0" fillId="9" borderId="10" xfId="0" applyNumberFormat="1" applyFill="1" applyBorder="1" applyAlignment="1">
      <alignment horizontal="left" vertical="top" wrapText="1"/>
    </xf>
    <xf numFmtId="2" fontId="0" fillId="9" borderId="10" xfId="0" applyNumberFormat="1" applyFill="1" applyBorder="1" applyAlignment="1">
      <alignment vertical="top" wrapText="1"/>
    </xf>
    <xf numFmtId="2" fontId="0" fillId="9" borderId="10" xfId="0" applyNumberFormat="1" applyFill="1" applyBorder="1" applyAlignment="1">
      <alignment/>
    </xf>
    <xf numFmtId="0" fontId="0" fillId="9" borderId="0" xfId="0" applyFill="1" applyAlignment="1">
      <alignment/>
    </xf>
    <xf numFmtId="0" fontId="37" fillId="9" borderId="10" xfId="0" applyFont="1" applyFill="1" applyBorder="1" applyAlignment="1">
      <alignment/>
    </xf>
    <xf numFmtId="2" fontId="0" fillId="9" borderId="10" xfId="0" applyNumberFormat="1" applyFill="1" applyBorder="1" applyAlignment="1">
      <alignment horizontal="left"/>
    </xf>
    <xf numFmtId="0" fontId="37" fillId="9" borderId="10" xfId="0" applyFont="1" applyFill="1" applyBorder="1" applyAlignment="1">
      <alignment wrapText="1"/>
    </xf>
    <xf numFmtId="2" fontId="39" fillId="9" borderId="10" xfId="0" applyNumberFormat="1" applyFont="1" applyFill="1" applyBorder="1" applyAlignment="1">
      <alignment horizontal="left" wrapText="1"/>
    </xf>
    <xf numFmtId="2" fontId="36" fillId="9" borderId="10" xfId="0" applyNumberFormat="1" applyFont="1" applyFill="1" applyBorder="1" applyAlignment="1">
      <alignment horizontal="left" wrapText="1"/>
    </xf>
    <xf numFmtId="2" fontId="36" fillId="9" borderId="10" xfId="0" applyNumberFormat="1" applyFont="1" applyFill="1" applyBorder="1" applyAlignment="1">
      <alignment wrapText="1"/>
    </xf>
    <xf numFmtId="0" fontId="0" fillId="9" borderId="10" xfId="0" applyFill="1" applyBorder="1" applyAlignment="1">
      <alignment horizontal="left" vertical="distributed"/>
    </xf>
    <xf numFmtId="49" fontId="0" fillId="9" borderId="10" xfId="0" applyNumberFormat="1" applyFill="1" applyBorder="1" applyAlignment="1">
      <alignment horizontal="left" vertical="distributed"/>
    </xf>
    <xf numFmtId="0" fontId="38" fillId="9" borderId="10" xfId="0" applyFont="1" applyFill="1" applyBorder="1" applyAlignment="1">
      <alignment/>
    </xf>
    <xf numFmtId="0" fontId="0" fillId="9" borderId="10" xfId="0" applyFill="1" applyBorder="1" applyAlignment="1">
      <alignment horizontal="left"/>
    </xf>
    <xf numFmtId="0" fontId="0" fillId="9" borderId="10" xfId="0" applyFont="1" applyFill="1" applyBorder="1" applyAlignment="1">
      <alignment horizontal="left"/>
    </xf>
    <xf numFmtId="2" fontId="0" fillId="0" borderId="20" xfId="0" applyNumberFormat="1" applyBorder="1" applyAlignment="1">
      <alignment/>
    </xf>
    <xf numFmtId="0" fontId="0" fillId="34" borderId="10" xfId="0" applyFill="1" applyBorder="1" applyAlignment="1">
      <alignment vertical="top" wrapText="1"/>
    </xf>
    <xf numFmtId="0" fontId="37" fillId="34" borderId="10" xfId="0" applyFont="1" applyFill="1" applyBorder="1" applyAlignment="1">
      <alignment/>
    </xf>
    <xf numFmtId="2" fontId="0" fillId="34" borderId="10" xfId="0" applyNumberFormat="1" applyFill="1" applyBorder="1" applyAlignment="1">
      <alignment horizontal="left"/>
    </xf>
    <xf numFmtId="2" fontId="36" fillId="34" borderId="10" xfId="0" applyNumberFormat="1" applyFont="1" applyFill="1" applyBorder="1" applyAlignment="1">
      <alignment horizontal="left" wrapText="1"/>
    </xf>
    <xf numFmtId="2" fontId="0" fillId="34" borderId="10" xfId="0" applyNumberFormat="1" applyFont="1" applyFill="1" applyBorder="1" applyAlignment="1">
      <alignment horizontal="left"/>
    </xf>
    <xf numFmtId="2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2" fontId="36" fillId="34" borderId="10" xfId="0" applyNumberFormat="1" applyFont="1" applyFill="1" applyBorder="1" applyAlignment="1">
      <alignment vertical="top" wrapText="1"/>
    </xf>
    <xf numFmtId="2" fontId="0" fillId="34" borderId="10" xfId="0" applyNumberFormat="1" applyFill="1" applyBorder="1" applyAlignment="1">
      <alignment horizontal="left" vertical="top" wrapText="1"/>
    </xf>
    <xf numFmtId="2" fontId="0" fillId="34" borderId="10" xfId="0" applyNumberFormat="1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37" fillId="35" borderId="10" xfId="0" applyFont="1" applyFill="1" applyBorder="1" applyAlignment="1">
      <alignment wrapText="1"/>
    </xf>
    <xf numFmtId="2" fontId="39" fillId="35" borderId="10" xfId="0" applyNumberFormat="1" applyFont="1" applyFill="1" applyBorder="1" applyAlignment="1">
      <alignment horizontal="left" wrapText="1"/>
    </xf>
    <xf numFmtId="2" fontId="36" fillId="35" borderId="10" xfId="0" applyNumberFormat="1" applyFont="1" applyFill="1" applyBorder="1" applyAlignment="1">
      <alignment horizontal="left" wrapText="1"/>
    </xf>
    <xf numFmtId="2" fontId="36" fillId="35" borderId="10" xfId="0" applyNumberFormat="1" applyFont="1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 vertical="top" wrapText="1"/>
    </xf>
    <xf numFmtId="2" fontId="37" fillId="36" borderId="10" xfId="0" applyNumberFormat="1" applyFont="1" applyFill="1" applyBorder="1" applyAlignment="1">
      <alignment vertical="top" wrapText="1"/>
    </xf>
    <xf numFmtId="2" fontId="0" fillId="36" borderId="10" xfId="0" applyNumberFormat="1" applyFill="1" applyBorder="1" applyAlignment="1">
      <alignment horizontal="left" vertical="top" wrapText="1"/>
    </xf>
    <xf numFmtId="2" fontId="0" fillId="36" borderId="10" xfId="0" applyNumberFormat="1" applyFill="1" applyBorder="1" applyAlignment="1">
      <alignment vertical="top" wrapText="1"/>
    </xf>
    <xf numFmtId="2" fontId="0" fillId="36" borderId="10" xfId="0" applyNumberFormat="1" applyFill="1" applyBorder="1" applyAlignment="1">
      <alignment/>
    </xf>
    <xf numFmtId="0" fontId="0" fillId="36" borderId="0" xfId="0" applyFill="1" applyAlignment="1">
      <alignment/>
    </xf>
    <xf numFmtId="0" fontId="0" fillId="37" borderId="10" xfId="0" applyFill="1" applyBorder="1" applyAlignment="1">
      <alignment vertical="top" wrapText="1"/>
    </xf>
    <xf numFmtId="2" fontId="36" fillId="37" borderId="10" xfId="0" applyNumberFormat="1" applyFont="1" applyFill="1" applyBorder="1" applyAlignment="1">
      <alignment vertical="top" wrapText="1"/>
    </xf>
    <xf numFmtId="2" fontId="0" fillId="37" borderId="10" xfId="0" applyNumberFormat="1" applyFill="1" applyBorder="1" applyAlignment="1">
      <alignment horizontal="left" vertical="top" wrapText="1"/>
    </xf>
    <xf numFmtId="2" fontId="0" fillId="37" borderId="10" xfId="0" applyNumberFormat="1" applyFill="1" applyBorder="1" applyAlignment="1">
      <alignment vertical="top" wrapText="1"/>
    </xf>
    <xf numFmtId="2" fontId="0" fillId="37" borderId="10" xfId="0" applyNumberFormat="1" applyFill="1" applyBorder="1" applyAlignment="1">
      <alignment/>
    </xf>
    <xf numFmtId="0" fontId="0" fillId="37" borderId="0" xfId="0" applyFill="1" applyAlignment="1">
      <alignment/>
    </xf>
    <xf numFmtId="0" fontId="37" fillId="37" borderId="10" xfId="0" applyFont="1" applyFill="1" applyBorder="1" applyAlignment="1">
      <alignment wrapText="1"/>
    </xf>
    <xf numFmtId="2" fontId="39" fillId="37" borderId="10" xfId="0" applyNumberFormat="1" applyFont="1" applyFill="1" applyBorder="1" applyAlignment="1">
      <alignment horizontal="left" wrapText="1"/>
    </xf>
    <xf numFmtId="2" fontId="36" fillId="37" borderId="10" xfId="0" applyNumberFormat="1" applyFont="1" applyFill="1" applyBorder="1" applyAlignment="1">
      <alignment horizontal="left" wrapText="1"/>
    </xf>
    <xf numFmtId="2" fontId="36" fillId="37" borderId="10" xfId="0" applyNumberFormat="1" applyFont="1" applyFill="1" applyBorder="1" applyAlignment="1">
      <alignment wrapText="1"/>
    </xf>
    <xf numFmtId="0" fontId="37" fillId="37" borderId="10" xfId="0" applyFont="1" applyFill="1" applyBorder="1" applyAlignment="1">
      <alignment vertical="top" wrapText="1"/>
    </xf>
    <xf numFmtId="0" fontId="38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38" fillId="35" borderId="10" xfId="0" applyFont="1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7" borderId="10" xfId="0" applyFill="1" applyBorder="1" applyAlignment="1">
      <alignment horizontal="left" vertical="distributed"/>
    </xf>
    <xf numFmtId="49" fontId="0" fillId="37" borderId="10" xfId="0" applyNumberFormat="1" applyFill="1" applyBorder="1" applyAlignment="1">
      <alignment horizontal="left" vertical="distributed"/>
    </xf>
    <xf numFmtId="0" fontId="38" fillId="37" borderId="10" xfId="0" applyFont="1" applyFill="1" applyBorder="1" applyAlignment="1">
      <alignment/>
    </xf>
    <xf numFmtId="0" fontId="0" fillId="37" borderId="10" xfId="0" applyFill="1" applyBorder="1" applyAlignment="1">
      <alignment horizontal="left"/>
    </xf>
    <xf numFmtId="0" fontId="0" fillId="37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/>
    </xf>
    <xf numFmtId="0" fontId="38" fillId="36" borderId="10" xfId="0" applyFont="1" applyFill="1" applyBorder="1" applyAlignment="1">
      <alignment/>
    </xf>
    <xf numFmtId="0" fontId="0" fillId="36" borderId="10" xfId="0" applyFill="1" applyBorder="1" applyAlignment="1">
      <alignment horizontal="left" vertical="top" wrapText="1"/>
    </xf>
    <xf numFmtId="0" fontId="0" fillId="36" borderId="10" xfId="0" applyFont="1" applyFill="1" applyBorder="1" applyAlignment="1">
      <alignment horizontal="left"/>
    </xf>
    <xf numFmtId="0" fontId="0" fillId="37" borderId="10" xfId="0" applyFill="1" applyBorder="1" applyAlignment="1">
      <alignment horizontal="left" vertical="top" wrapText="1"/>
    </xf>
    <xf numFmtId="0" fontId="0" fillId="34" borderId="11" xfId="0" applyFill="1" applyBorder="1" applyAlignment="1">
      <alignment vertical="top" wrapText="1"/>
    </xf>
    <xf numFmtId="0" fontId="0" fillId="34" borderId="10" xfId="0" applyFill="1" applyBorder="1" applyAlignment="1">
      <alignment horizontal="left" vertical="distributed"/>
    </xf>
    <xf numFmtId="2" fontId="0" fillId="34" borderId="11" xfId="0" applyNumberFormat="1" applyFill="1" applyBorder="1" applyAlignment="1">
      <alignment/>
    </xf>
    <xf numFmtId="0" fontId="0" fillId="36" borderId="10" xfId="0" applyFill="1" applyBorder="1" applyAlignment="1">
      <alignment horizontal="left" vertical="distributed"/>
    </xf>
    <xf numFmtId="49" fontId="0" fillId="36" borderId="10" xfId="0" applyNumberFormat="1" applyFill="1" applyBorder="1" applyAlignment="1">
      <alignment horizontal="left" vertical="distributed"/>
    </xf>
    <xf numFmtId="2" fontId="0" fillId="36" borderId="20" xfId="0" applyNumberForma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37" borderId="11" xfId="0" applyFill="1" applyBorder="1" applyAlignment="1">
      <alignment vertical="top" wrapText="1"/>
    </xf>
    <xf numFmtId="2" fontId="0" fillId="37" borderId="20" xfId="0" applyNumberFormat="1" applyFill="1" applyBorder="1" applyAlignment="1">
      <alignment/>
    </xf>
    <xf numFmtId="2" fontId="0" fillId="37" borderId="11" xfId="0" applyNumberFormat="1" applyFill="1" applyBorder="1" applyAlignment="1">
      <alignment/>
    </xf>
    <xf numFmtId="0" fontId="0" fillId="34" borderId="21" xfId="0" applyFill="1" applyBorder="1" applyAlignment="1">
      <alignment horizontal="left"/>
    </xf>
    <xf numFmtId="0" fontId="0" fillId="34" borderId="2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6" sqref="M6"/>
    </sheetView>
  </sheetViews>
  <sheetFormatPr defaultColWidth="9.140625" defaultRowHeight="15"/>
  <cols>
    <col min="1" max="1" width="9.140625" style="2" customWidth="1"/>
    <col min="2" max="2" width="41.8515625" style="9" customWidth="1"/>
    <col min="3" max="3" width="35.421875" style="18" customWidth="1"/>
    <col min="4" max="4" width="6.57421875" style="18" bestFit="1" customWidth="1"/>
    <col min="5" max="5" width="23.57421875" style="9" customWidth="1"/>
    <col min="6" max="12" width="9.140625" style="9" customWidth="1"/>
    <col min="13" max="13" width="13.140625" style="0" customWidth="1"/>
  </cols>
  <sheetData>
    <row r="1" spans="1:13" ht="59.25" customHeight="1">
      <c r="A1" s="1" t="s">
        <v>47</v>
      </c>
      <c r="B1" s="14" t="s">
        <v>0</v>
      </c>
      <c r="C1" s="26" t="s">
        <v>1</v>
      </c>
      <c r="D1" s="26" t="s">
        <v>2</v>
      </c>
      <c r="E1" s="14" t="s">
        <v>3</v>
      </c>
      <c r="F1" s="14" t="s">
        <v>48</v>
      </c>
      <c r="G1" s="14" t="s">
        <v>49</v>
      </c>
      <c r="H1" s="14" t="s">
        <v>50</v>
      </c>
      <c r="I1" s="14" t="s">
        <v>51</v>
      </c>
      <c r="J1" s="14" t="s">
        <v>52</v>
      </c>
      <c r="K1" s="14" t="s">
        <v>53</v>
      </c>
      <c r="L1" s="14" t="s">
        <v>54</v>
      </c>
      <c r="M1" s="35" t="s">
        <v>121</v>
      </c>
    </row>
    <row r="2" spans="1:13" s="61" customFormat="1" ht="24.75" customHeight="1">
      <c r="A2" s="55">
        <v>1</v>
      </c>
      <c r="B2" s="56" t="s">
        <v>87</v>
      </c>
      <c r="C2" s="57" t="s">
        <v>84</v>
      </c>
      <c r="D2" s="58" t="s">
        <v>6</v>
      </c>
      <c r="E2" s="59" t="s">
        <v>79</v>
      </c>
      <c r="F2" s="60">
        <v>13</v>
      </c>
      <c r="G2" s="60">
        <v>15.5</v>
      </c>
      <c r="H2" s="60">
        <v>5</v>
      </c>
      <c r="I2" s="60">
        <v>23</v>
      </c>
      <c r="J2" s="60">
        <f aca="true" t="shared" si="0" ref="J2:J41">SUM(F2:I2)</f>
        <v>56.5</v>
      </c>
      <c r="K2" s="60">
        <f>AVERAGE(J2:J4)</f>
        <v>51.25</v>
      </c>
      <c r="L2" s="60">
        <f>J2/$K$2</f>
        <v>1.102439024390244</v>
      </c>
      <c r="M2" s="61" t="s">
        <v>133</v>
      </c>
    </row>
    <row r="3" spans="1:12" s="61" customFormat="1" ht="24.75" customHeight="1">
      <c r="A3" s="55">
        <v>2</v>
      </c>
      <c r="B3" s="62" t="s">
        <v>129</v>
      </c>
      <c r="C3" s="63" t="s">
        <v>26</v>
      </c>
      <c r="D3" s="63" t="s">
        <v>6</v>
      </c>
      <c r="E3" s="64" t="s">
        <v>27</v>
      </c>
      <c r="F3" s="60">
        <v>17</v>
      </c>
      <c r="G3" s="60">
        <v>21</v>
      </c>
      <c r="H3" s="60">
        <v>0</v>
      </c>
      <c r="I3" s="60">
        <v>18.5</v>
      </c>
      <c r="J3" s="60">
        <f t="shared" si="0"/>
        <v>56.5</v>
      </c>
      <c r="K3" s="60"/>
      <c r="L3" s="60">
        <f aca="true" t="shared" si="1" ref="L3:L41">J3/$K$2</f>
        <v>1.102439024390244</v>
      </c>
    </row>
    <row r="4" spans="1:13" s="71" customFormat="1" ht="24.75" customHeight="1">
      <c r="A4" s="65">
        <v>3</v>
      </c>
      <c r="B4" s="66" t="s">
        <v>74</v>
      </c>
      <c r="C4" s="67" t="s">
        <v>76</v>
      </c>
      <c r="D4" s="68" t="s">
        <v>6</v>
      </c>
      <c r="E4" s="69" t="s">
        <v>78</v>
      </c>
      <c r="F4" s="70">
        <v>7.75</v>
      </c>
      <c r="G4" s="70">
        <v>22</v>
      </c>
      <c r="H4" s="70">
        <v>0.5</v>
      </c>
      <c r="I4" s="70">
        <v>10.5</v>
      </c>
      <c r="J4" s="70">
        <f t="shared" si="0"/>
        <v>40.75</v>
      </c>
      <c r="K4" s="70"/>
      <c r="L4" s="70">
        <f t="shared" si="1"/>
        <v>0.7951219512195122</v>
      </c>
      <c r="M4" s="71" t="s">
        <v>134</v>
      </c>
    </row>
    <row r="5" spans="1:13" s="77" customFormat="1" ht="24.75" customHeight="1">
      <c r="A5" s="72">
        <v>4</v>
      </c>
      <c r="B5" s="73" t="s">
        <v>36</v>
      </c>
      <c r="C5" s="74" t="s">
        <v>26</v>
      </c>
      <c r="D5" s="74" t="s">
        <v>6</v>
      </c>
      <c r="E5" s="75" t="s">
        <v>27</v>
      </c>
      <c r="F5" s="76">
        <v>12</v>
      </c>
      <c r="G5" s="76">
        <v>14.5</v>
      </c>
      <c r="H5" s="76">
        <v>0</v>
      </c>
      <c r="I5" s="76">
        <v>10.5</v>
      </c>
      <c r="J5" s="76">
        <f t="shared" si="0"/>
        <v>37</v>
      </c>
      <c r="K5" s="76"/>
      <c r="L5" s="76">
        <f t="shared" si="1"/>
        <v>0.7219512195121951</v>
      </c>
      <c r="M5" s="77" t="s">
        <v>135</v>
      </c>
    </row>
    <row r="6" spans="1:13" s="83" customFormat="1" ht="24.75" customHeight="1">
      <c r="A6" s="78">
        <v>5</v>
      </c>
      <c r="B6" s="79" t="s">
        <v>130</v>
      </c>
      <c r="C6" s="80" t="s">
        <v>22</v>
      </c>
      <c r="D6" s="80" t="s">
        <v>6</v>
      </c>
      <c r="E6" s="81" t="s">
        <v>23</v>
      </c>
      <c r="F6" s="82">
        <v>11.5</v>
      </c>
      <c r="G6" s="82">
        <v>4.5</v>
      </c>
      <c r="H6" s="82">
        <v>7.5</v>
      </c>
      <c r="I6" s="82">
        <v>9</v>
      </c>
      <c r="J6" s="82">
        <f t="shared" si="0"/>
        <v>32.5</v>
      </c>
      <c r="K6" s="82"/>
      <c r="L6" s="82">
        <f t="shared" si="1"/>
        <v>0.6341463414634146</v>
      </c>
      <c r="M6" s="83" t="s">
        <v>136</v>
      </c>
    </row>
    <row r="7" spans="1:12" s="83" customFormat="1" ht="24.75" customHeight="1">
      <c r="A7" s="78">
        <v>6</v>
      </c>
      <c r="B7" s="84" t="s">
        <v>71</v>
      </c>
      <c r="C7" s="85" t="s">
        <v>75</v>
      </c>
      <c r="D7" s="86" t="s">
        <v>6</v>
      </c>
      <c r="E7" s="87" t="s">
        <v>77</v>
      </c>
      <c r="F7" s="82">
        <v>5</v>
      </c>
      <c r="G7" s="82">
        <v>8</v>
      </c>
      <c r="H7" s="82">
        <v>2</v>
      </c>
      <c r="I7" s="82">
        <v>14.5</v>
      </c>
      <c r="J7" s="82">
        <f t="shared" si="0"/>
        <v>29.5</v>
      </c>
      <c r="K7" s="82"/>
      <c r="L7" s="82">
        <f t="shared" si="1"/>
        <v>0.5756097560975609</v>
      </c>
    </row>
    <row r="8" spans="1:12" s="83" customFormat="1" ht="24.75" customHeight="1">
      <c r="A8" s="78">
        <v>7</v>
      </c>
      <c r="B8" s="84" t="s">
        <v>67</v>
      </c>
      <c r="C8" s="85" t="s">
        <v>75</v>
      </c>
      <c r="D8" s="86" t="s">
        <v>6</v>
      </c>
      <c r="E8" s="87" t="s">
        <v>77</v>
      </c>
      <c r="F8" s="82">
        <v>7</v>
      </c>
      <c r="G8" s="82">
        <v>2</v>
      </c>
      <c r="H8" s="82">
        <v>4.5</v>
      </c>
      <c r="I8" s="82">
        <v>13.5</v>
      </c>
      <c r="J8" s="82">
        <f t="shared" si="0"/>
        <v>27</v>
      </c>
      <c r="K8" s="82"/>
      <c r="L8" s="82">
        <f t="shared" si="1"/>
        <v>0.526829268292683</v>
      </c>
    </row>
    <row r="9" spans="1:12" s="83" customFormat="1" ht="24.75" customHeight="1">
      <c r="A9" s="78">
        <v>8</v>
      </c>
      <c r="B9" s="88" t="s">
        <v>40</v>
      </c>
      <c r="C9" s="80" t="s">
        <v>42</v>
      </c>
      <c r="D9" s="80" t="s">
        <v>6</v>
      </c>
      <c r="E9" s="81" t="s">
        <v>41</v>
      </c>
      <c r="F9" s="82">
        <v>7</v>
      </c>
      <c r="G9" s="82">
        <v>6</v>
      </c>
      <c r="H9" s="82">
        <v>6.5</v>
      </c>
      <c r="I9" s="82">
        <v>7</v>
      </c>
      <c r="J9" s="82">
        <f t="shared" si="0"/>
        <v>26.5</v>
      </c>
      <c r="K9" s="82"/>
      <c r="L9" s="82">
        <f t="shared" si="1"/>
        <v>0.5170731707317073</v>
      </c>
    </row>
    <row r="10" spans="1:12" ht="24.75" customHeight="1">
      <c r="A10" s="1">
        <v>9</v>
      </c>
      <c r="B10" s="15" t="s">
        <v>68</v>
      </c>
      <c r="C10" s="28" t="s">
        <v>75</v>
      </c>
      <c r="D10" s="34" t="s">
        <v>6</v>
      </c>
      <c r="E10" s="16" t="s">
        <v>77</v>
      </c>
      <c r="F10" s="9">
        <v>7</v>
      </c>
      <c r="G10" s="9">
        <v>2</v>
      </c>
      <c r="H10" s="9">
        <v>2</v>
      </c>
      <c r="I10" s="9">
        <v>11</v>
      </c>
      <c r="J10" s="9">
        <f t="shared" si="0"/>
        <v>22</v>
      </c>
      <c r="L10" s="9">
        <f t="shared" si="1"/>
        <v>0.4292682926829268</v>
      </c>
    </row>
    <row r="11" spans="1:12" ht="24.75" customHeight="1">
      <c r="A11" s="1">
        <v>10</v>
      </c>
      <c r="B11" s="15" t="s">
        <v>73</v>
      </c>
      <c r="C11" s="28" t="s">
        <v>76</v>
      </c>
      <c r="D11" s="34" t="s">
        <v>6</v>
      </c>
      <c r="E11" s="16" t="s">
        <v>78</v>
      </c>
      <c r="F11" s="9">
        <v>6</v>
      </c>
      <c r="G11" s="9">
        <v>5.5</v>
      </c>
      <c r="H11" s="9">
        <v>0.5</v>
      </c>
      <c r="I11" s="9">
        <v>10</v>
      </c>
      <c r="J11" s="9">
        <f t="shared" si="0"/>
        <v>22</v>
      </c>
      <c r="L11" s="9">
        <f t="shared" si="1"/>
        <v>0.4292682926829268</v>
      </c>
    </row>
    <row r="12" spans="1:12" ht="24.75" customHeight="1">
      <c r="A12" s="1">
        <v>11</v>
      </c>
      <c r="B12" s="12" t="s">
        <v>24</v>
      </c>
      <c r="C12" s="27" t="s">
        <v>25</v>
      </c>
      <c r="D12" s="27" t="s">
        <v>6</v>
      </c>
      <c r="E12" s="13" t="s">
        <v>23</v>
      </c>
      <c r="F12" s="9">
        <v>10</v>
      </c>
      <c r="G12" s="9">
        <v>7</v>
      </c>
      <c r="H12" s="9">
        <v>1.5</v>
      </c>
      <c r="I12" s="9">
        <v>3</v>
      </c>
      <c r="J12" s="9">
        <f t="shared" si="0"/>
        <v>21.5</v>
      </c>
      <c r="L12" s="9">
        <f t="shared" si="1"/>
        <v>0.4195121951219512</v>
      </c>
    </row>
    <row r="13" spans="1:12" ht="24.75" customHeight="1">
      <c r="A13" s="1">
        <v>12</v>
      </c>
      <c r="B13" s="15" t="s">
        <v>69</v>
      </c>
      <c r="C13" s="28" t="s">
        <v>75</v>
      </c>
      <c r="D13" s="34" t="s">
        <v>6</v>
      </c>
      <c r="E13" s="16" t="s">
        <v>77</v>
      </c>
      <c r="F13" s="9">
        <v>4</v>
      </c>
      <c r="G13" s="9">
        <v>11.5</v>
      </c>
      <c r="H13" s="9">
        <v>1.5</v>
      </c>
      <c r="I13" s="9">
        <v>1.25</v>
      </c>
      <c r="J13" s="9">
        <f t="shared" si="0"/>
        <v>18.25</v>
      </c>
      <c r="L13" s="9">
        <f t="shared" si="1"/>
        <v>0.35609756097560974</v>
      </c>
    </row>
    <row r="14" spans="1:12" ht="24.75" customHeight="1">
      <c r="A14" s="1">
        <v>13</v>
      </c>
      <c r="B14" s="12" t="s">
        <v>4</v>
      </c>
      <c r="C14" s="27" t="s">
        <v>5</v>
      </c>
      <c r="D14" s="27" t="s">
        <v>6</v>
      </c>
      <c r="E14" s="13" t="s">
        <v>7</v>
      </c>
      <c r="F14" s="9">
        <v>6</v>
      </c>
      <c r="G14" s="9">
        <v>0</v>
      </c>
      <c r="H14" s="9">
        <v>2.5</v>
      </c>
      <c r="I14" s="9">
        <v>6.5</v>
      </c>
      <c r="J14" s="9">
        <f t="shared" si="0"/>
        <v>15</v>
      </c>
      <c r="L14" s="9">
        <f t="shared" si="1"/>
        <v>0.2926829268292683</v>
      </c>
    </row>
    <row r="15" spans="1:12" ht="24.75" customHeight="1">
      <c r="A15" s="1">
        <v>14</v>
      </c>
      <c r="B15" s="17" t="s">
        <v>88</v>
      </c>
      <c r="C15" s="18" t="s">
        <v>84</v>
      </c>
      <c r="D15" s="34" t="s">
        <v>6</v>
      </c>
      <c r="E15" s="18" t="s">
        <v>79</v>
      </c>
      <c r="F15" s="9">
        <v>1</v>
      </c>
      <c r="G15" s="9">
        <v>6</v>
      </c>
      <c r="H15" s="9">
        <v>0</v>
      </c>
      <c r="I15" s="9">
        <v>6</v>
      </c>
      <c r="J15" s="9">
        <f t="shared" si="0"/>
        <v>13</v>
      </c>
      <c r="L15" s="9">
        <f t="shared" si="1"/>
        <v>0.25365853658536586</v>
      </c>
    </row>
    <row r="16" spans="1:12" ht="24.75" customHeight="1">
      <c r="A16" s="1">
        <v>15</v>
      </c>
      <c r="B16" s="9" t="s">
        <v>111</v>
      </c>
      <c r="C16" s="18" t="s">
        <v>5</v>
      </c>
      <c r="D16" s="18" t="s">
        <v>6</v>
      </c>
      <c r="F16" s="9">
        <v>6</v>
      </c>
      <c r="G16" s="9">
        <v>0</v>
      </c>
      <c r="H16" s="9">
        <v>4</v>
      </c>
      <c r="I16" s="9">
        <v>1.5</v>
      </c>
      <c r="J16" s="9">
        <f t="shared" si="0"/>
        <v>11.5</v>
      </c>
      <c r="L16" s="9">
        <f t="shared" si="1"/>
        <v>0.22439024390243903</v>
      </c>
    </row>
    <row r="17" spans="1:12" ht="24.75" customHeight="1">
      <c r="A17" s="1">
        <v>16</v>
      </c>
      <c r="B17" s="12" t="s">
        <v>8</v>
      </c>
      <c r="C17" s="27" t="s">
        <v>9</v>
      </c>
      <c r="D17" s="27" t="s">
        <v>6</v>
      </c>
      <c r="E17" s="13" t="s">
        <v>10</v>
      </c>
      <c r="F17" s="9">
        <v>4</v>
      </c>
      <c r="G17" s="9">
        <v>0</v>
      </c>
      <c r="H17" s="9">
        <v>0.5</v>
      </c>
      <c r="I17" s="9">
        <v>5</v>
      </c>
      <c r="J17" s="9">
        <f t="shared" si="0"/>
        <v>9.5</v>
      </c>
      <c r="L17" s="9">
        <f t="shared" si="1"/>
        <v>0.18536585365853658</v>
      </c>
    </row>
    <row r="18" spans="1:12" ht="24.75" customHeight="1">
      <c r="A18" s="1">
        <v>17</v>
      </c>
      <c r="B18" s="17" t="s">
        <v>131</v>
      </c>
      <c r="C18" s="18" t="s">
        <v>90</v>
      </c>
      <c r="D18" s="18" t="s">
        <v>6</v>
      </c>
      <c r="E18" s="9" t="s">
        <v>92</v>
      </c>
      <c r="F18" s="9">
        <v>4</v>
      </c>
      <c r="G18" s="9">
        <v>2.5</v>
      </c>
      <c r="H18" s="9">
        <v>1.5</v>
      </c>
      <c r="I18" s="9">
        <v>1.5</v>
      </c>
      <c r="J18" s="9">
        <f t="shared" si="0"/>
        <v>9.5</v>
      </c>
      <c r="L18" s="9">
        <f t="shared" si="1"/>
        <v>0.18536585365853658</v>
      </c>
    </row>
    <row r="19" spans="1:12" ht="24.75" customHeight="1">
      <c r="A19" s="1">
        <v>18</v>
      </c>
      <c r="B19" s="12" t="s">
        <v>37</v>
      </c>
      <c r="C19" s="27" t="s">
        <v>5</v>
      </c>
      <c r="D19" s="27" t="s">
        <v>6</v>
      </c>
      <c r="E19" s="13" t="s">
        <v>7</v>
      </c>
      <c r="F19" s="9">
        <v>2</v>
      </c>
      <c r="G19" s="9">
        <v>1</v>
      </c>
      <c r="H19" s="9">
        <v>2.5</v>
      </c>
      <c r="I19" s="9">
        <v>2.75</v>
      </c>
      <c r="J19" s="9">
        <f t="shared" si="0"/>
        <v>8.25</v>
      </c>
      <c r="L19" s="9">
        <f t="shared" si="1"/>
        <v>0.16097560975609757</v>
      </c>
    </row>
    <row r="20" spans="1:12" ht="24.75" customHeight="1">
      <c r="A20" s="1">
        <v>19</v>
      </c>
      <c r="B20" s="17" t="s">
        <v>89</v>
      </c>
      <c r="C20" s="18" t="s">
        <v>91</v>
      </c>
      <c r="D20" s="18" t="s">
        <v>6</v>
      </c>
      <c r="E20" s="9" t="s">
        <v>92</v>
      </c>
      <c r="F20" s="9">
        <v>5</v>
      </c>
      <c r="G20" s="9">
        <v>1</v>
      </c>
      <c r="H20" s="9">
        <v>0</v>
      </c>
      <c r="I20" s="9">
        <v>0</v>
      </c>
      <c r="J20" s="9">
        <f t="shared" si="0"/>
        <v>6</v>
      </c>
      <c r="L20" s="9">
        <f t="shared" si="1"/>
        <v>0.11707317073170732</v>
      </c>
    </row>
    <row r="21" spans="1:12" ht="24.75" customHeight="1">
      <c r="A21" s="1">
        <v>20</v>
      </c>
      <c r="B21" s="12" t="s">
        <v>21</v>
      </c>
      <c r="C21" s="27" t="s">
        <v>18</v>
      </c>
      <c r="D21" s="27" t="s">
        <v>6</v>
      </c>
      <c r="E21" s="13" t="s">
        <v>16</v>
      </c>
      <c r="F21" s="9">
        <v>0</v>
      </c>
      <c r="G21" s="9">
        <v>1</v>
      </c>
      <c r="H21" s="9">
        <v>0</v>
      </c>
      <c r="I21" s="9">
        <v>4</v>
      </c>
      <c r="J21" s="9">
        <f t="shared" si="0"/>
        <v>5</v>
      </c>
      <c r="L21" s="9">
        <f t="shared" si="1"/>
        <v>0.0975609756097561</v>
      </c>
    </row>
    <row r="22" spans="1:12" ht="24.75" customHeight="1">
      <c r="A22" s="1">
        <v>21</v>
      </c>
      <c r="B22" s="12" t="s">
        <v>11</v>
      </c>
      <c r="C22" s="27" t="s">
        <v>5</v>
      </c>
      <c r="D22" s="27" t="s">
        <v>6</v>
      </c>
      <c r="E22" s="13" t="s">
        <v>7</v>
      </c>
      <c r="F22" s="9">
        <v>4</v>
      </c>
      <c r="G22" s="9">
        <v>0</v>
      </c>
      <c r="H22" s="9">
        <v>0.5</v>
      </c>
      <c r="I22" s="9">
        <v>0</v>
      </c>
      <c r="J22" s="9">
        <f t="shared" si="0"/>
        <v>4.5</v>
      </c>
      <c r="L22" s="9">
        <f t="shared" si="1"/>
        <v>0.08780487804878048</v>
      </c>
    </row>
    <row r="23" spans="1:12" ht="24.75" customHeight="1">
      <c r="A23" s="1">
        <v>22</v>
      </c>
      <c r="B23" s="12" t="s">
        <v>28</v>
      </c>
      <c r="C23" s="27" t="s">
        <v>18</v>
      </c>
      <c r="D23" s="27" t="s">
        <v>6</v>
      </c>
      <c r="E23" s="13" t="s">
        <v>16</v>
      </c>
      <c r="F23" s="9">
        <v>0</v>
      </c>
      <c r="G23" s="9">
        <v>2</v>
      </c>
      <c r="H23" s="9">
        <v>0</v>
      </c>
      <c r="I23" s="9">
        <v>2.25</v>
      </c>
      <c r="J23" s="9">
        <f t="shared" si="0"/>
        <v>4.25</v>
      </c>
      <c r="L23" s="9">
        <f t="shared" si="1"/>
        <v>0.08292682926829269</v>
      </c>
    </row>
    <row r="24" spans="1:12" ht="24.75" customHeight="1">
      <c r="A24" s="1">
        <v>23</v>
      </c>
      <c r="B24" s="12" t="s">
        <v>29</v>
      </c>
      <c r="C24" s="27" t="s">
        <v>26</v>
      </c>
      <c r="D24" s="27" t="s">
        <v>6</v>
      </c>
      <c r="E24" s="13" t="s">
        <v>27</v>
      </c>
      <c r="F24" s="9">
        <v>0</v>
      </c>
      <c r="G24" s="9">
        <v>3</v>
      </c>
      <c r="H24" s="9">
        <v>0</v>
      </c>
      <c r="I24" s="9">
        <v>1</v>
      </c>
      <c r="J24" s="9">
        <f t="shared" si="0"/>
        <v>4</v>
      </c>
      <c r="L24" s="9">
        <f t="shared" si="1"/>
        <v>0.07804878048780488</v>
      </c>
    </row>
    <row r="25" spans="1:12" ht="24.75" customHeight="1">
      <c r="A25" s="1">
        <v>24</v>
      </c>
      <c r="B25" s="15" t="s">
        <v>72</v>
      </c>
      <c r="C25" s="28" t="s">
        <v>75</v>
      </c>
      <c r="D25" s="34" t="s">
        <v>6</v>
      </c>
      <c r="E25" s="16" t="s">
        <v>77</v>
      </c>
      <c r="F25" s="9">
        <v>2</v>
      </c>
      <c r="G25" s="9">
        <v>2</v>
      </c>
      <c r="H25" s="9">
        <v>0</v>
      </c>
      <c r="I25" s="9">
        <v>0</v>
      </c>
      <c r="J25" s="9">
        <f t="shared" si="0"/>
        <v>4</v>
      </c>
      <c r="L25" s="9">
        <f t="shared" si="1"/>
        <v>0.07804878048780488</v>
      </c>
    </row>
    <row r="26" spans="1:12" ht="24.75" customHeight="1">
      <c r="A26" s="1">
        <v>25</v>
      </c>
      <c r="B26" s="12" t="s">
        <v>17</v>
      </c>
      <c r="C26" s="27" t="s">
        <v>18</v>
      </c>
      <c r="D26" s="27" t="s">
        <v>6</v>
      </c>
      <c r="E26" s="13" t="s">
        <v>16</v>
      </c>
      <c r="F26" s="9">
        <v>0</v>
      </c>
      <c r="G26" s="9">
        <v>1</v>
      </c>
      <c r="H26" s="9">
        <v>0</v>
      </c>
      <c r="I26" s="9">
        <v>1.25</v>
      </c>
      <c r="J26" s="9">
        <f t="shared" si="0"/>
        <v>2.25</v>
      </c>
      <c r="L26" s="9">
        <f t="shared" si="1"/>
        <v>0.04390243902439024</v>
      </c>
    </row>
    <row r="27" spans="1:12" ht="24.75" customHeight="1">
      <c r="A27" s="1">
        <v>26</v>
      </c>
      <c r="B27" s="12" t="s">
        <v>32</v>
      </c>
      <c r="C27" s="27" t="s">
        <v>5</v>
      </c>
      <c r="D27" s="27" t="s">
        <v>6</v>
      </c>
      <c r="E27" s="13" t="s">
        <v>7</v>
      </c>
      <c r="F27" s="9">
        <v>0</v>
      </c>
      <c r="G27" s="9">
        <v>0</v>
      </c>
      <c r="H27" s="9">
        <v>1.5</v>
      </c>
      <c r="I27" s="9">
        <v>0</v>
      </c>
      <c r="J27" s="9">
        <f t="shared" si="0"/>
        <v>1.5</v>
      </c>
      <c r="L27" s="9">
        <f t="shared" si="1"/>
        <v>0.02926829268292683</v>
      </c>
    </row>
    <row r="28" spans="1:12" ht="24.75" customHeight="1">
      <c r="A28" s="1">
        <v>27</v>
      </c>
      <c r="B28" s="12" t="s">
        <v>14</v>
      </c>
      <c r="C28" s="27" t="s">
        <v>15</v>
      </c>
      <c r="D28" s="27" t="s">
        <v>6</v>
      </c>
      <c r="E28" s="13" t="s">
        <v>16</v>
      </c>
      <c r="F28" s="9">
        <v>0</v>
      </c>
      <c r="G28" s="9">
        <v>0</v>
      </c>
      <c r="H28" s="9">
        <v>0</v>
      </c>
      <c r="I28" s="9">
        <v>1</v>
      </c>
      <c r="J28" s="9">
        <f t="shared" si="0"/>
        <v>1</v>
      </c>
      <c r="L28" s="9">
        <f t="shared" si="1"/>
        <v>0.01951219512195122</v>
      </c>
    </row>
    <row r="29" spans="1:12" ht="24.75" customHeight="1">
      <c r="A29" s="1">
        <v>28</v>
      </c>
      <c r="B29" s="17" t="s">
        <v>96</v>
      </c>
      <c r="C29" s="18" t="s">
        <v>94</v>
      </c>
      <c r="D29" s="18" t="s">
        <v>6</v>
      </c>
      <c r="E29" s="9" t="s">
        <v>95</v>
      </c>
      <c r="F29" s="9">
        <v>0</v>
      </c>
      <c r="G29" s="9">
        <v>0</v>
      </c>
      <c r="H29" s="9">
        <v>0</v>
      </c>
      <c r="I29" s="9">
        <v>0</v>
      </c>
      <c r="J29" s="9">
        <f t="shared" si="0"/>
        <v>0</v>
      </c>
      <c r="L29" s="9">
        <f t="shared" si="1"/>
        <v>0</v>
      </c>
    </row>
    <row r="30" spans="1:12" ht="24.75" customHeight="1">
      <c r="A30" s="1">
        <v>29</v>
      </c>
      <c r="B30" s="12" t="s">
        <v>35</v>
      </c>
      <c r="C30" s="27" t="s">
        <v>15</v>
      </c>
      <c r="D30" s="27" t="s">
        <v>6</v>
      </c>
      <c r="E30" s="13" t="s">
        <v>16</v>
      </c>
      <c r="F30" s="9">
        <v>0</v>
      </c>
      <c r="G30" s="9">
        <v>0</v>
      </c>
      <c r="H30" s="9">
        <v>0</v>
      </c>
      <c r="I30" s="9">
        <v>0</v>
      </c>
      <c r="J30" s="9">
        <f t="shared" si="0"/>
        <v>0</v>
      </c>
      <c r="L30" s="9">
        <f t="shared" si="1"/>
        <v>0</v>
      </c>
    </row>
    <row r="31" spans="1:13" ht="24.75" customHeight="1">
      <c r="A31" s="1">
        <v>30</v>
      </c>
      <c r="B31" s="38" t="s">
        <v>12</v>
      </c>
      <c r="C31" s="39" t="s">
        <v>5</v>
      </c>
      <c r="D31" s="39" t="s">
        <v>6</v>
      </c>
      <c r="E31" s="40" t="s">
        <v>7</v>
      </c>
      <c r="F31" s="41"/>
      <c r="G31" s="41"/>
      <c r="H31" s="41"/>
      <c r="I31" s="41"/>
      <c r="J31" s="41">
        <f t="shared" si="0"/>
        <v>0</v>
      </c>
      <c r="K31" s="41"/>
      <c r="L31" s="9">
        <f t="shared" si="1"/>
        <v>0</v>
      </c>
      <c r="M31" s="42" t="s">
        <v>122</v>
      </c>
    </row>
    <row r="32" spans="1:13" ht="24.75" customHeight="1">
      <c r="A32" s="1">
        <v>31</v>
      </c>
      <c r="B32" s="38" t="s">
        <v>13</v>
      </c>
      <c r="C32" s="39" t="s">
        <v>5</v>
      </c>
      <c r="D32" s="39" t="s">
        <v>6</v>
      </c>
      <c r="E32" s="40" t="s">
        <v>7</v>
      </c>
      <c r="F32" s="41"/>
      <c r="G32" s="41"/>
      <c r="H32" s="41"/>
      <c r="I32" s="41"/>
      <c r="J32" s="41">
        <f t="shared" si="0"/>
        <v>0</v>
      </c>
      <c r="K32" s="41"/>
      <c r="L32" s="9">
        <f t="shared" si="1"/>
        <v>0</v>
      </c>
      <c r="M32" s="42" t="s">
        <v>122</v>
      </c>
    </row>
    <row r="33" spans="1:13" ht="24.75" customHeight="1">
      <c r="A33" s="1">
        <v>32</v>
      </c>
      <c r="B33" s="38" t="s">
        <v>19</v>
      </c>
      <c r="C33" s="39" t="s">
        <v>15</v>
      </c>
      <c r="D33" s="39" t="s">
        <v>6</v>
      </c>
      <c r="E33" s="40" t="s">
        <v>20</v>
      </c>
      <c r="F33" s="41"/>
      <c r="G33" s="41"/>
      <c r="H33" s="41"/>
      <c r="I33" s="41"/>
      <c r="J33" s="41">
        <f t="shared" si="0"/>
        <v>0</v>
      </c>
      <c r="K33" s="41"/>
      <c r="L33" s="9">
        <f t="shared" si="1"/>
        <v>0</v>
      </c>
      <c r="M33" s="42" t="s">
        <v>122</v>
      </c>
    </row>
    <row r="34" spans="1:13" ht="24.75" customHeight="1">
      <c r="A34" s="1">
        <v>33</v>
      </c>
      <c r="B34" s="43" t="s">
        <v>93</v>
      </c>
      <c r="C34" s="44" t="s">
        <v>94</v>
      </c>
      <c r="D34" s="44" t="s">
        <v>6</v>
      </c>
      <c r="E34" s="41" t="s">
        <v>95</v>
      </c>
      <c r="F34" s="41"/>
      <c r="G34" s="41"/>
      <c r="H34" s="41"/>
      <c r="I34" s="41"/>
      <c r="J34" s="41">
        <f t="shared" si="0"/>
        <v>0</v>
      </c>
      <c r="K34" s="41"/>
      <c r="L34" s="9">
        <f t="shared" si="1"/>
        <v>0</v>
      </c>
      <c r="M34" s="42" t="s">
        <v>122</v>
      </c>
    </row>
    <row r="35" spans="1:13" ht="24.75" customHeight="1">
      <c r="A35" s="1">
        <v>34</v>
      </c>
      <c r="B35" s="38" t="s">
        <v>30</v>
      </c>
      <c r="C35" s="39" t="s">
        <v>18</v>
      </c>
      <c r="D35" s="39" t="s">
        <v>6</v>
      </c>
      <c r="E35" s="40" t="s">
        <v>16</v>
      </c>
      <c r="F35" s="41"/>
      <c r="G35" s="41"/>
      <c r="H35" s="41"/>
      <c r="I35" s="41"/>
      <c r="J35" s="41">
        <f t="shared" si="0"/>
        <v>0</v>
      </c>
      <c r="K35" s="41"/>
      <c r="L35" s="9">
        <f t="shared" si="1"/>
        <v>0</v>
      </c>
      <c r="M35" s="42" t="s">
        <v>122</v>
      </c>
    </row>
    <row r="36" spans="1:13" ht="24.75" customHeight="1">
      <c r="A36" s="1">
        <v>35</v>
      </c>
      <c r="B36" s="45" t="s">
        <v>70</v>
      </c>
      <c r="C36" s="46" t="s">
        <v>75</v>
      </c>
      <c r="D36" s="47" t="s">
        <v>6</v>
      </c>
      <c r="E36" s="48" t="s">
        <v>77</v>
      </c>
      <c r="F36" s="41"/>
      <c r="G36" s="41"/>
      <c r="H36" s="41"/>
      <c r="I36" s="41"/>
      <c r="J36" s="41">
        <f t="shared" si="0"/>
        <v>0</v>
      </c>
      <c r="K36" s="41"/>
      <c r="L36" s="9">
        <f t="shared" si="1"/>
        <v>0</v>
      </c>
      <c r="M36" s="42" t="s">
        <v>122</v>
      </c>
    </row>
    <row r="37" spans="1:13" ht="24.75" customHeight="1">
      <c r="A37" s="1">
        <v>36</v>
      </c>
      <c r="B37" s="38" t="s">
        <v>31</v>
      </c>
      <c r="C37" s="39" t="s">
        <v>15</v>
      </c>
      <c r="D37" s="39" t="s">
        <v>6</v>
      </c>
      <c r="E37" s="40" t="s">
        <v>20</v>
      </c>
      <c r="F37" s="41"/>
      <c r="G37" s="41"/>
      <c r="H37" s="41"/>
      <c r="I37" s="41"/>
      <c r="J37" s="41">
        <f t="shared" si="0"/>
        <v>0</v>
      </c>
      <c r="K37" s="41"/>
      <c r="L37" s="9">
        <f t="shared" si="1"/>
        <v>0</v>
      </c>
      <c r="M37" s="42" t="s">
        <v>122</v>
      </c>
    </row>
    <row r="38" spans="1:13" ht="24.75" customHeight="1">
      <c r="A38" s="1">
        <v>37</v>
      </c>
      <c r="B38" s="38" t="s">
        <v>33</v>
      </c>
      <c r="C38" s="39" t="s">
        <v>5</v>
      </c>
      <c r="D38" s="39" t="s">
        <v>6</v>
      </c>
      <c r="E38" s="40" t="s">
        <v>7</v>
      </c>
      <c r="F38" s="41"/>
      <c r="G38" s="41"/>
      <c r="H38" s="41"/>
      <c r="I38" s="41"/>
      <c r="J38" s="41">
        <f t="shared" si="0"/>
        <v>0</v>
      </c>
      <c r="K38" s="41"/>
      <c r="L38" s="9">
        <f t="shared" si="1"/>
        <v>0</v>
      </c>
      <c r="M38" s="42" t="s">
        <v>122</v>
      </c>
    </row>
    <row r="39" spans="1:13" ht="24.75" customHeight="1">
      <c r="A39" s="1">
        <v>38</v>
      </c>
      <c r="B39" s="38" t="s">
        <v>34</v>
      </c>
      <c r="C39" s="39" t="s">
        <v>5</v>
      </c>
      <c r="D39" s="39" t="s">
        <v>6</v>
      </c>
      <c r="E39" s="40" t="s">
        <v>7</v>
      </c>
      <c r="F39" s="41"/>
      <c r="G39" s="41"/>
      <c r="H39" s="41"/>
      <c r="I39" s="41"/>
      <c r="J39" s="41">
        <f t="shared" si="0"/>
        <v>0</v>
      </c>
      <c r="K39" s="41"/>
      <c r="L39" s="9">
        <f t="shared" si="1"/>
        <v>0</v>
      </c>
      <c r="M39" s="42" t="s">
        <v>122</v>
      </c>
    </row>
    <row r="40" spans="1:13" ht="24.75" customHeight="1">
      <c r="A40" s="1">
        <v>39</v>
      </c>
      <c r="B40" s="38" t="s">
        <v>38</v>
      </c>
      <c r="C40" s="39" t="s">
        <v>15</v>
      </c>
      <c r="D40" s="39" t="s">
        <v>6</v>
      </c>
      <c r="E40" s="40" t="s">
        <v>20</v>
      </c>
      <c r="F40" s="41"/>
      <c r="G40" s="41"/>
      <c r="H40" s="41"/>
      <c r="I40" s="41"/>
      <c r="J40" s="41">
        <f t="shared" si="0"/>
        <v>0</v>
      </c>
      <c r="K40" s="41"/>
      <c r="L40" s="9">
        <f t="shared" si="1"/>
        <v>0</v>
      </c>
      <c r="M40" s="42" t="s">
        <v>122</v>
      </c>
    </row>
    <row r="41" spans="1:13" ht="15.75">
      <c r="A41" s="1">
        <v>40</v>
      </c>
      <c r="B41" s="38" t="s">
        <v>39</v>
      </c>
      <c r="C41" s="39" t="s">
        <v>15</v>
      </c>
      <c r="D41" s="39" t="s">
        <v>6</v>
      </c>
      <c r="E41" s="40" t="s">
        <v>16</v>
      </c>
      <c r="F41" s="41"/>
      <c r="G41" s="41"/>
      <c r="H41" s="41"/>
      <c r="I41" s="41"/>
      <c r="J41" s="41">
        <f t="shared" si="0"/>
        <v>0</v>
      </c>
      <c r="K41" s="41"/>
      <c r="L41" s="9">
        <f t="shared" si="1"/>
        <v>0</v>
      </c>
      <c r="M41" s="42" t="s">
        <v>122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5" sqref="M5"/>
    </sheetView>
  </sheetViews>
  <sheetFormatPr defaultColWidth="9.140625" defaultRowHeight="15"/>
  <cols>
    <col min="1" max="1" width="9.140625" style="2" customWidth="1"/>
    <col min="2" max="2" width="32.140625" style="2" customWidth="1"/>
    <col min="3" max="3" width="35.421875" style="25" customWidth="1"/>
    <col min="4" max="4" width="6.57421875" style="2" bestFit="1" customWidth="1"/>
    <col min="5" max="5" width="23.57421875" style="2" customWidth="1"/>
    <col min="6" max="12" width="9.140625" style="9" customWidth="1"/>
    <col min="13" max="13" width="14.8515625" style="0" customWidth="1"/>
  </cols>
  <sheetData>
    <row r="1" spans="1:13" ht="45">
      <c r="A1" s="29" t="s">
        <v>47</v>
      </c>
      <c r="B1" s="30" t="s">
        <v>0</v>
      </c>
      <c r="C1" s="31" t="s">
        <v>1</v>
      </c>
      <c r="D1" s="30" t="s">
        <v>2</v>
      </c>
      <c r="E1" s="30" t="s">
        <v>3</v>
      </c>
      <c r="F1" s="32" t="s">
        <v>48</v>
      </c>
      <c r="G1" s="32" t="s">
        <v>49</v>
      </c>
      <c r="H1" s="32" t="s">
        <v>50</v>
      </c>
      <c r="I1" s="32" t="s">
        <v>51</v>
      </c>
      <c r="J1" s="32" t="s">
        <v>52</v>
      </c>
      <c r="K1" s="32" t="s">
        <v>53</v>
      </c>
      <c r="L1" s="33" t="s">
        <v>54</v>
      </c>
      <c r="M1" s="36" t="s">
        <v>121</v>
      </c>
    </row>
    <row r="2" spans="1:13" s="61" customFormat="1" ht="24.75" customHeight="1">
      <c r="A2" s="55">
        <v>1</v>
      </c>
      <c r="B2" s="89" t="s">
        <v>124</v>
      </c>
      <c r="C2" s="90" t="s">
        <v>84</v>
      </c>
      <c r="D2" s="55" t="s">
        <v>43</v>
      </c>
      <c r="E2" s="91" t="s">
        <v>79</v>
      </c>
      <c r="F2" s="60">
        <v>16</v>
      </c>
      <c r="G2" s="60">
        <v>16</v>
      </c>
      <c r="H2" s="60">
        <v>20.5</v>
      </c>
      <c r="I2" s="60">
        <v>30</v>
      </c>
      <c r="J2" s="60">
        <f aca="true" t="shared" si="0" ref="J2:J27">SUM(F2:I2)</f>
        <v>82.5</v>
      </c>
      <c r="K2" s="60">
        <f>AVERAGE(J2:J4)</f>
        <v>67.33333333333333</v>
      </c>
      <c r="L2" s="60">
        <f>J2/$K$2</f>
        <v>1.2252475247524752</v>
      </c>
      <c r="M2" s="61" t="s">
        <v>133</v>
      </c>
    </row>
    <row r="3" spans="1:12" s="61" customFormat="1" ht="24.75" customHeight="1">
      <c r="A3" s="55">
        <v>2</v>
      </c>
      <c r="B3" s="89" t="s">
        <v>125</v>
      </c>
      <c r="C3" s="90" t="s">
        <v>84</v>
      </c>
      <c r="D3" s="55" t="s">
        <v>43</v>
      </c>
      <c r="E3" s="91" t="s">
        <v>79</v>
      </c>
      <c r="F3" s="60">
        <v>16</v>
      </c>
      <c r="G3" s="60">
        <v>17</v>
      </c>
      <c r="H3" s="60">
        <v>19</v>
      </c>
      <c r="I3" s="60">
        <v>10</v>
      </c>
      <c r="J3" s="60">
        <f t="shared" si="0"/>
        <v>62</v>
      </c>
      <c r="K3" s="60"/>
      <c r="L3" s="60">
        <f aca="true" t="shared" si="1" ref="L3:L13">J3/$K$2</f>
        <v>0.9207920792079208</v>
      </c>
    </row>
    <row r="4" spans="1:13" s="71" customFormat="1" ht="24.75" customHeight="1">
      <c r="A4" s="65">
        <v>3</v>
      </c>
      <c r="B4" s="92" t="s">
        <v>123</v>
      </c>
      <c r="C4" s="93" t="s">
        <v>84</v>
      </c>
      <c r="D4" s="65" t="s">
        <v>43</v>
      </c>
      <c r="E4" s="93" t="s">
        <v>80</v>
      </c>
      <c r="F4" s="70">
        <v>8.5</v>
      </c>
      <c r="G4" s="70">
        <v>13</v>
      </c>
      <c r="H4" s="70">
        <v>25</v>
      </c>
      <c r="I4" s="70">
        <v>11</v>
      </c>
      <c r="J4" s="70">
        <f t="shared" si="0"/>
        <v>57.5</v>
      </c>
      <c r="K4" s="70"/>
      <c r="L4" s="70">
        <f t="shared" si="1"/>
        <v>0.853960396039604</v>
      </c>
      <c r="M4" s="71" t="s">
        <v>134</v>
      </c>
    </row>
    <row r="5" spans="1:13" s="83" customFormat="1" ht="24.75" customHeight="1">
      <c r="A5" s="78">
        <v>4</v>
      </c>
      <c r="B5" s="94" t="s">
        <v>55</v>
      </c>
      <c r="C5" s="95" t="s">
        <v>59</v>
      </c>
      <c r="D5" s="78" t="s">
        <v>43</v>
      </c>
      <c r="E5" s="94" t="s">
        <v>85</v>
      </c>
      <c r="F5" s="82">
        <v>10</v>
      </c>
      <c r="G5" s="82">
        <v>10</v>
      </c>
      <c r="H5" s="82">
        <v>25</v>
      </c>
      <c r="I5" s="82">
        <v>0</v>
      </c>
      <c r="J5" s="82">
        <f t="shared" si="0"/>
        <v>45</v>
      </c>
      <c r="K5" s="82"/>
      <c r="L5" s="82">
        <f t="shared" si="1"/>
        <v>0.6683168316831684</v>
      </c>
      <c r="M5" s="83" t="s">
        <v>136</v>
      </c>
    </row>
    <row r="6" spans="1:12" s="83" customFormat="1" ht="24.75" customHeight="1">
      <c r="A6" s="78">
        <v>5</v>
      </c>
      <c r="B6" s="96" t="s">
        <v>127</v>
      </c>
      <c r="C6" s="97" t="s">
        <v>84</v>
      </c>
      <c r="D6" s="78" t="s">
        <v>43</v>
      </c>
      <c r="E6" s="98" t="s">
        <v>79</v>
      </c>
      <c r="F6" s="82">
        <v>3</v>
      </c>
      <c r="G6" s="82">
        <v>11</v>
      </c>
      <c r="H6" s="82">
        <v>16.5</v>
      </c>
      <c r="I6" s="82">
        <v>7</v>
      </c>
      <c r="J6" s="82">
        <f t="shared" si="0"/>
        <v>37.5</v>
      </c>
      <c r="K6" s="82"/>
      <c r="L6" s="82">
        <f t="shared" si="1"/>
        <v>0.556930693069307</v>
      </c>
    </row>
    <row r="7" spans="1:12" ht="24.75" customHeight="1">
      <c r="A7" s="1">
        <v>6</v>
      </c>
      <c r="B7" s="10" t="s">
        <v>126</v>
      </c>
      <c r="C7" s="25" t="s">
        <v>84</v>
      </c>
      <c r="D7" s="1" t="s">
        <v>43</v>
      </c>
      <c r="E7" s="21" t="s">
        <v>79</v>
      </c>
      <c r="F7" s="9">
        <v>2</v>
      </c>
      <c r="G7" s="9">
        <v>11</v>
      </c>
      <c r="H7" s="9">
        <v>9.5</v>
      </c>
      <c r="I7" s="9">
        <v>9</v>
      </c>
      <c r="J7" s="9">
        <f t="shared" si="0"/>
        <v>31.5</v>
      </c>
      <c r="L7" s="9">
        <f t="shared" si="1"/>
        <v>0.46782178217821785</v>
      </c>
    </row>
    <row r="8" spans="1:12" ht="24.75" customHeight="1">
      <c r="A8" s="1">
        <v>7</v>
      </c>
      <c r="B8" s="20" t="s">
        <v>112</v>
      </c>
      <c r="C8" s="25" t="s">
        <v>84</v>
      </c>
      <c r="D8" s="1" t="s">
        <v>43</v>
      </c>
      <c r="E8" s="21" t="s">
        <v>79</v>
      </c>
      <c r="F8" s="9">
        <v>2</v>
      </c>
      <c r="G8" s="9">
        <v>8</v>
      </c>
      <c r="H8" s="9">
        <v>12.5</v>
      </c>
      <c r="I8" s="9">
        <v>6</v>
      </c>
      <c r="J8" s="9">
        <f t="shared" si="0"/>
        <v>28.5</v>
      </c>
      <c r="L8" s="9">
        <f t="shared" si="1"/>
        <v>0.4232673267326733</v>
      </c>
    </row>
    <row r="9" spans="1:12" ht="24.75" customHeight="1">
      <c r="A9" s="1">
        <v>8</v>
      </c>
      <c r="B9" s="20" t="s">
        <v>99</v>
      </c>
      <c r="C9" s="25" t="s">
        <v>84</v>
      </c>
      <c r="D9" s="1" t="s">
        <v>43</v>
      </c>
      <c r="E9" s="25" t="s">
        <v>80</v>
      </c>
      <c r="F9" s="9">
        <v>0</v>
      </c>
      <c r="G9" s="9">
        <v>9.5</v>
      </c>
      <c r="H9" s="9">
        <v>15</v>
      </c>
      <c r="I9" s="9">
        <v>2</v>
      </c>
      <c r="J9" s="9">
        <f t="shared" si="0"/>
        <v>26.5</v>
      </c>
      <c r="L9" s="9">
        <f t="shared" si="1"/>
        <v>0.3935643564356436</v>
      </c>
    </row>
    <row r="10" spans="1:12" ht="24.75" customHeight="1">
      <c r="A10" s="1">
        <v>9</v>
      </c>
      <c r="B10" s="20" t="s">
        <v>128</v>
      </c>
      <c r="C10" s="25" t="s">
        <v>84</v>
      </c>
      <c r="D10" s="1" t="s">
        <v>43</v>
      </c>
      <c r="E10" s="25" t="s">
        <v>80</v>
      </c>
      <c r="F10" s="9">
        <v>5</v>
      </c>
      <c r="G10" s="9">
        <v>4</v>
      </c>
      <c r="H10" s="9">
        <v>14.25</v>
      </c>
      <c r="I10" s="9">
        <v>1</v>
      </c>
      <c r="J10" s="9">
        <f t="shared" si="0"/>
        <v>24.25</v>
      </c>
      <c r="L10" s="9">
        <f t="shared" si="1"/>
        <v>0.3601485148514852</v>
      </c>
    </row>
    <row r="11" spans="1:12" ht="24.75" customHeight="1">
      <c r="A11" s="1">
        <v>10</v>
      </c>
      <c r="B11" s="20" t="s">
        <v>98</v>
      </c>
      <c r="C11" s="25" t="s">
        <v>84</v>
      </c>
      <c r="D11" s="1" t="s">
        <v>43</v>
      </c>
      <c r="E11" s="21" t="s">
        <v>79</v>
      </c>
      <c r="F11" s="9">
        <v>2</v>
      </c>
      <c r="G11" s="9">
        <v>2</v>
      </c>
      <c r="H11" s="9">
        <v>16.5</v>
      </c>
      <c r="I11" s="9">
        <v>0</v>
      </c>
      <c r="J11" s="9">
        <f t="shared" si="0"/>
        <v>20.5</v>
      </c>
      <c r="L11" s="9">
        <f t="shared" si="1"/>
        <v>0.3044554455445545</v>
      </c>
    </row>
    <row r="12" spans="1:12" ht="24.75" customHeight="1">
      <c r="A12" s="1">
        <v>11</v>
      </c>
      <c r="B12" s="10" t="s">
        <v>58</v>
      </c>
      <c r="C12" s="24" t="s">
        <v>59</v>
      </c>
      <c r="D12" s="1" t="s">
        <v>43</v>
      </c>
      <c r="E12" s="11" t="s">
        <v>85</v>
      </c>
      <c r="F12" s="9">
        <v>8</v>
      </c>
      <c r="G12" s="9">
        <v>4.5</v>
      </c>
      <c r="H12" s="9">
        <v>2</v>
      </c>
      <c r="I12" s="9">
        <v>3</v>
      </c>
      <c r="J12" s="9">
        <f t="shared" si="0"/>
        <v>17.5</v>
      </c>
      <c r="L12" s="9">
        <f t="shared" si="1"/>
        <v>0.2599009900990099</v>
      </c>
    </row>
    <row r="13" spans="1:12" ht="24.75" customHeight="1">
      <c r="A13" s="1">
        <v>12</v>
      </c>
      <c r="B13" s="10" t="s">
        <v>113</v>
      </c>
      <c r="C13" s="25" t="s">
        <v>84</v>
      </c>
      <c r="D13" s="1" t="s">
        <v>43</v>
      </c>
      <c r="E13" s="21" t="s">
        <v>79</v>
      </c>
      <c r="F13" s="9">
        <v>0.5</v>
      </c>
      <c r="G13" s="9">
        <v>4</v>
      </c>
      <c r="H13" s="9">
        <v>6.5</v>
      </c>
      <c r="I13" s="9">
        <v>6</v>
      </c>
      <c r="J13" s="9">
        <f t="shared" si="0"/>
        <v>17</v>
      </c>
      <c r="L13" s="9">
        <f t="shared" si="1"/>
        <v>0.2524752475247525</v>
      </c>
    </row>
    <row r="14" spans="1:13" ht="24.75" customHeight="1">
      <c r="A14" s="1">
        <v>13</v>
      </c>
      <c r="B14" s="49" t="s">
        <v>56</v>
      </c>
      <c r="C14" s="50" t="s">
        <v>59</v>
      </c>
      <c r="D14" s="37" t="s">
        <v>43</v>
      </c>
      <c r="E14" s="49" t="s">
        <v>85</v>
      </c>
      <c r="F14" s="41"/>
      <c r="G14" s="41"/>
      <c r="H14" s="41"/>
      <c r="I14" s="41"/>
      <c r="J14" s="41">
        <f t="shared" si="0"/>
        <v>0</v>
      </c>
      <c r="K14" s="41"/>
      <c r="L14" s="41"/>
      <c r="M14" s="42" t="s">
        <v>122</v>
      </c>
    </row>
    <row r="15" spans="1:13" ht="24.75" customHeight="1">
      <c r="A15" s="1">
        <v>14</v>
      </c>
      <c r="B15" s="49" t="s">
        <v>57</v>
      </c>
      <c r="C15" s="50" t="s">
        <v>59</v>
      </c>
      <c r="D15" s="37" t="s">
        <v>43</v>
      </c>
      <c r="E15" s="49" t="s">
        <v>85</v>
      </c>
      <c r="F15" s="41"/>
      <c r="G15" s="41"/>
      <c r="H15" s="41"/>
      <c r="I15" s="41"/>
      <c r="J15" s="41">
        <f t="shared" si="0"/>
        <v>0</v>
      </c>
      <c r="K15" s="41"/>
      <c r="L15" s="41"/>
      <c r="M15" s="42" t="s">
        <v>122</v>
      </c>
    </row>
    <row r="16" spans="1:13" ht="24.75" customHeight="1">
      <c r="A16" s="1">
        <v>15</v>
      </c>
      <c r="B16" s="51" t="s">
        <v>97</v>
      </c>
      <c r="C16" s="52" t="s">
        <v>84</v>
      </c>
      <c r="D16" s="37" t="s">
        <v>43</v>
      </c>
      <c r="E16" s="53" t="s">
        <v>79</v>
      </c>
      <c r="F16" s="41"/>
      <c r="G16" s="41"/>
      <c r="H16" s="41"/>
      <c r="I16" s="41"/>
      <c r="J16" s="41">
        <f t="shared" si="0"/>
        <v>0</v>
      </c>
      <c r="K16" s="41"/>
      <c r="L16" s="41"/>
      <c r="M16" s="42" t="s">
        <v>122</v>
      </c>
    </row>
    <row r="17" spans="1:10" ht="15">
      <c r="A17" s="1"/>
      <c r="B17" s="1"/>
      <c r="C17" s="23"/>
      <c r="D17" s="1" t="s">
        <v>43</v>
      </c>
      <c r="E17" s="1"/>
      <c r="J17" s="9">
        <f t="shared" si="0"/>
        <v>0</v>
      </c>
    </row>
    <row r="18" spans="1:10" ht="15">
      <c r="A18" s="1"/>
      <c r="B18" s="1"/>
      <c r="C18" s="23"/>
      <c r="D18" s="1" t="s">
        <v>43</v>
      </c>
      <c r="E18" s="1"/>
      <c r="J18" s="9">
        <f t="shared" si="0"/>
        <v>0</v>
      </c>
    </row>
    <row r="19" spans="1:10" ht="15">
      <c r="A19" s="1"/>
      <c r="B19" s="1"/>
      <c r="C19" s="23"/>
      <c r="D19" s="1" t="s">
        <v>43</v>
      </c>
      <c r="E19" s="1"/>
      <c r="J19" s="9">
        <f t="shared" si="0"/>
        <v>0</v>
      </c>
    </row>
    <row r="20" spans="1:10" ht="15">
      <c r="A20" s="1"/>
      <c r="B20" s="1"/>
      <c r="C20" s="23"/>
      <c r="D20" s="1" t="s">
        <v>43</v>
      </c>
      <c r="E20" s="1"/>
      <c r="J20" s="9">
        <f t="shared" si="0"/>
        <v>0</v>
      </c>
    </row>
    <row r="21" spans="1:10" ht="15">
      <c r="A21" s="1"/>
      <c r="B21" s="1"/>
      <c r="C21" s="23"/>
      <c r="D21" s="1" t="s">
        <v>43</v>
      </c>
      <c r="E21" s="1"/>
      <c r="J21" s="9">
        <f t="shared" si="0"/>
        <v>0</v>
      </c>
    </row>
    <row r="22" spans="1:10" ht="15">
      <c r="A22" s="1"/>
      <c r="B22" s="1"/>
      <c r="C22" s="23"/>
      <c r="D22" s="1" t="s">
        <v>43</v>
      </c>
      <c r="E22" s="1"/>
      <c r="J22" s="9">
        <f t="shared" si="0"/>
        <v>0</v>
      </c>
    </row>
    <row r="23" spans="1:10" ht="15">
      <c r="A23" s="1"/>
      <c r="B23" s="1"/>
      <c r="C23" s="23"/>
      <c r="D23" s="1" t="s">
        <v>43</v>
      </c>
      <c r="E23" s="1"/>
      <c r="J23" s="9">
        <f t="shared" si="0"/>
        <v>0</v>
      </c>
    </row>
    <row r="24" spans="1:10" ht="15">
      <c r="A24" s="1"/>
      <c r="B24" s="1"/>
      <c r="C24" s="23"/>
      <c r="D24" s="1" t="s">
        <v>43</v>
      </c>
      <c r="E24" s="1"/>
      <c r="J24" s="9">
        <f t="shared" si="0"/>
        <v>0</v>
      </c>
    </row>
    <row r="25" spans="1:10" ht="15">
      <c r="A25" s="1"/>
      <c r="B25" s="1"/>
      <c r="C25" s="23"/>
      <c r="D25" s="1" t="s">
        <v>43</v>
      </c>
      <c r="E25" s="1"/>
      <c r="J25" s="9">
        <f t="shared" si="0"/>
        <v>0</v>
      </c>
    </row>
    <row r="26" ht="15">
      <c r="J26" s="8">
        <f t="shared" si="0"/>
        <v>0</v>
      </c>
    </row>
    <row r="27" ht="15">
      <c r="J27" s="8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6" sqref="M6"/>
    </sheetView>
  </sheetViews>
  <sheetFormatPr defaultColWidth="9.140625" defaultRowHeight="15"/>
  <cols>
    <col min="1" max="1" width="9.140625" style="2" customWidth="1"/>
    <col min="2" max="2" width="32.140625" style="2" customWidth="1"/>
    <col min="3" max="3" width="35.421875" style="25" customWidth="1"/>
    <col min="4" max="4" width="6.57421875" style="2" bestFit="1" customWidth="1"/>
    <col min="5" max="5" width="23.57421875" style="2" customWidth="1"/>
    <col min="6" max="12" width="9.140625" style="9" customWidth="1"/>
  </cols>
  <sheetData>
    <row r="1" spans="1:12" ht="45">
      <c r="A1" s="19" t="s">
        <v>47</v>
      </c>
      <c r="B1" s="19" t="s">
        <v>0</v>
      </c>
      <c r="C1" s="22" t="s">
        <v>1</v>
      </c>
      <c r="D1" s="19" t="s">
        <v>2</v>
      </c>
      <c r="E1" s="19" t="s">
        <v>3</v>
      </c>
      <c r="F1" s="14" t="s">
        <v>48</v>
      </c>
      <c r="G1" s="14" t="s">
        <v>49</v>
      </c>
      <c r="H1" s="14" t="s">
        <v>50</v>
      </c>
      <c r="I1" s="14" t="s">
        <v>51</v>
      </c>
      <c r="J1" s="14" t="s">
        <v>52</v>
      </c>
      <c r="K1" s="14" t="s">
        <v>53</v>
      </c>
      <c r="L1" s="14" t="s">
        <v>54</v>
      </c>
    </row>
    <row r="2" spans="1:13" s="61" customFormat="1" ht="24.75" customHeight="1">
      <c r="A2" s="55">
        <v>1</v>
      </c>
      <c r="B2" s="89" t="s">
        <v>105</v>
      </c>
      <c r="C2" s="99" t="s">
        <v>82</v>
      </c>
      <c r="D2" s="55" t="s">
        <v>44</v>
      </c>
      <c r="E2" s="91" t="s">
        <v>79</v>
      </c>
      <c r="F2" s="60">
        <v>18.87</v>
      </c>
      <c r="G2" s="60">
        <v>25</v>
      </c>
      <c r="H2" s="60">
        <v>19</v>
      </c>
      <c r="I2" s="60">
        <v>28</v>
      </c>
      <c r="J2" s="60">
        <f aca="true" t="shared" si="0" ref="J2:J23">SUM(F2:I2)</f>
        <v>90.87</v>
      </c>
      <c r="K2" s="60">
        <f>AVERAGE(J2:J4)</f>
        <v>76.54</v>
      </c>
      <c r="L2" s="60">
        <f>J2/$K$2</f>
        <v>1.1872223673896</v>
      </c>
      <c r="M2" s="61" t="s">
        <v>133</v>
      </c>
    </row>
    <row r="3" spans="1:12" s="61" customFormat="1" ht="24.75" customHeight="1">
      <c r="A3" s="55">
        <v>2</v>
      </c>
      <c r="B3" s="89" t="s">
        <v>132</v>
      </c>
      <c r="C3" s="99" t="s">
        <v>82</v>
      </c>
      <c r="D3" s="55" t="s">
        <v>44</v>
      </c>
      <c r="E3" s="91" t="s">
        <v>79</v>
      </c>
      <c r="F3" s="60">
        <v>13.5</v>
      </c>
      <c r="G3" s="60">
        <v>25.25</v>
      </c>
      <c r="H3" s="60">
        <v>19</v>
      </c>
      <c r="I3" s="60">
        <v>19</v>
      </c>
      <c r="J3" s="60">
        <f t="shared" si="0"/>
        <v>76.75</v>
      </c>
      <c r="K3" s="60"/>
      <c r="L3" s="60">
        <f aca="true" t="shared" si="1" ref="L3:L18">J3/$K$2</f>
        <v>1.0027436634439508</v>
      </c>
    </row>
    <row r="4" spans="1:13" s="71" customFormat="1" ht="24.75" customHeight="1">
      <c r="A4" s="65">
        <v>3</v>
      </c>
      <c r="B4" s="92" t="s">
        <v>104</v>
      </c>
      <c r="C4" s="100" t="s">
        <v>82</v>
      </c>
      <c r="D4" s="65" t="s">
        <v>44</v>
      </c>
      <c r="E4" s="101" t="s">
        <v>79</v>
      </c>
      <c r="F4" s="70">
        <v>16.75</v>
      </c>
      <c r="G4" s="70">
        <v>25.25</v>
      </c>
      <c r="H4" s="70">
        <v>2</v>
      </c>
      <c r="I4" s="70">
        <v>18</v>
      </c>
      <c r="J4" s="70">
        <f t="shared" si="0"/>
        <v>62</v>
      </c>
      <c r="K4" s="70"/>
      <c r="L4" s="70">
        <f t="shared" si="1"/>
        <v>0.8100339691664489</v>
      </c>
      <c r="M4" s="71" t="s">
        <v>134</v>
      </c>
    </row>
    <row r="5" spans="1:13" s="77" customFormat="1" ht="24.75" customHeight="1">
      <c r="A5" s="72">
        <v>4</v>
      </c>
      <c r="B5" s="102" t="s">
        <v>108</v>
      </c>
      <c r="C5" s="103" t="s">
        <v>82</v>
      </c>
      <c r="D5" s="72" t="s">
        <v>44</v>
      </c>
      <c r="E5" s="104" t="s">
        <v>79</v>
      </c>
      <c r="F5" s="76">
        <v>14.5</v>
      </c>
      <c r="G5" s="76">
        <v>22</v>
      </c>
      <c r="H5" s="76">
        <v>17</v>
      </c>
      <c r="I5" s="76">
        <v>2</v>
      </c>
      <c r="J5" s="76">
        <f t="shared" si="0"/>
        <v>55.5</v>
      </c>
      <c r="K5" s="76"/>
      <c r="L5" s="76">
        <f t="shared" si="1"/>
        <v>0.7251110530441599</v>
      </c>
      <c r="M5" s="77" t="s">
        <v>135</v>
      </c>
    </row>
    <row r="6" spans="1:13" s="83" customFormat="1" ht="24.75" customHeight="1">
      <c r="A6" s="78">
        <v>5</v>
      </c>
      <c r="B6" s="96" t="s">
        <v>106</v>
      </c>
      <c r="C6" s="105" t="s">
        <v>82</v>
      </c>
      <c r="D6" s="78" t="s">
        <v>44</v>
      </c>
      <c r="E6" s="98" t="s">
        <v>79</v>
      </c>
      <c r="F6" s="82">
        <v>12</v>
      </c>
      <c r="G6" s="82">
        <v>19.75</v>
      </c>
      <c r="H6" s="82">
        <v>11.5</v>
      </c>
      <c r="I6" s="82">
        <v>4</v>
      </c>
      <c r="J6" s="82">
        <f t="shared" si="0"/>
        <v>47.25</v>
      </c>
      <c r="K6" s="82"/>
      <c r="L6" s="82">
        <f t="shared" si="1"/>
        <v>0.6173242748889469</v>
      </c>
      <c r="M6" s="83" t="s">
        <v>136</v>
      </c>
    </row>
    <row r="7" spans="1:12" s="83" customFormat="1" ht="24.75" customHeight="1">
      <c r="A7" s="78">
        <v>6</v>
      </c>
      <c r="B7" s="94" t="s">
        <v>63</v>
      </c>
      <c r="C7" s="95" t="s">
        <v>59</v>
      </c>
      <c r="D7" s="78" t="s">
        <v>44</v>
      </c>
      <c r="E7" s="94" t="s">
        <v>86</v>
      </c>
      <c r="F7" s="82">
        <v>16</v>
      </c>
      <c r="G7" s="82">
        <v>22</v>
      </c>
      <c r="H7" s="82">
        <v>2</v>
      </c>
      <c r="I7" s="82">
        <v>6</v>
      </c>
      <c r="J7" s="82">
        <f t="shared" si="0"/>
        <v>46</v>
      </c>
      <c r="K7" s="82"/>
      <c r="L7" s="82">
        <f t="shared" si="1"/>
        <v>0.6009929448654298</v>
      </c>
    </row>
    <row r="8" spans="1:12" ht="24.75" customHeight="1">
      <c r="A8" s="1">
        <v>7</v>
      </c>
      <c r="B8" s="10" t="s">
        <v>60</v>
      </c>
      <c r="C8" s="24" t="s">
        <v>59</v>
      </c>
      <c r="D8" s="1" t="s">
        <v>44</v>
      </c>
      <c r="E8" s="11" t="s">
        <v>86</v>
      </c>
      <c r="F8" s="9">
        <v>11.87</v>
      </c>
      <c r="G8" s="9">
        <v>12.75</v>
      </c>
      <c r="H8" s="9">
        <v>5</v>
      </c>
      <c r="I8" s="9">
        <v>8</v>
      </c>
      <c r="J8" s="9">
        <f t="shared" si="0"/>
        <v>37.62</v>
      </c>
      <c r="L8" s="9">
        <f t="shared" si="1"/>
        <v>0.491507708387771</v>
      </c>
    </row>
    <row r="9" spans="1:12" ht="30.75" customHeight="1">
      <c r="A9" s="1">
        <v>8</v>
      </c>
      <c r="B9" s="20" t="s">
        <v>107</v>
      </c>
      <c r="C9" s="23" t="s">
        <v>82</v>
      </c>
      <c r="D9" s="1" t="s">
        <v>44</v>
      </c>
      <c r="E9" s="21" t="s">
        <v>79</v>
      </c>
      <c r="F9" s="9">
        <v>12</v>
      </c>
      <c r="G9" s="9">
        <v>14</v>
      </c>
      <c r="H9" s="9">
        <v>10.5</v>
      </c>
      <c r="I9" s="9">
        <v>0</v>
      </c>
      <c r="J9" s="9">
        <f t="shared" si="0"/>
        <v>36.5</v>
      </c>
      <c r="L9" s="9">
        <f t="shared" si="1"/>
        <v>0.4768748366866997</v>
      </c>
    </row>
    <row r="10" spans="1:12" ht="24.75" customHeight="1">
      <c r="A10" s="1">
        <v>9</v>
      </c>
      <c r="B10" s="20" t="s">
        <v>101</v>
      </c>
      <c r="C10" s="23" t="s">
        <v>82</v>
      </c>
      <c r="D10" s="1" t="s">
        <v>44</v>
      </c>
      <c r="E10" s="21" t="s">
        <v>81</v>
      </c>
      <c r="F10" s="9">
        <v>13</v>
      </c>
      <c r="G10" s="9">
        <v>9.25</v>
      </c>
      <c r="H10" s="9">
        <v>10</v>
      </c>
      <c r="I10" s="9">
        <v>3.5</v>
      </c>
      <c r="J10" s="9">
        <f t="shared" si="0"/>
        <v>35.75</v>
      </c>
      <c r="L10" s="9">
        <f t="shared" si="1"/>
        <v>0.46707603867258946</v>
      </c>
    </row>
    <row r="11" spans="1:12" ht="24.75" customHeight="1">
      <c r="A11" s="1">
        <v>10</v>
      </c>
      <c r="B11" s="10" t="s">
        <v>114</v>
      </c>
      <c r="C11" s="23" t="s">
        <v>82</v>
      </c>
      <c r="D11" s="1" t="s">
        <v>44</v>
      </c>
      <c r="E11" s="21" t="s">
        <v>79</v>
      </c>
      <c r="F11" s="9">
        <v>12.5</v>
      </c>
      <c r="G11" s="9">
        <v>8.5</v>
      </c>
      <c r="H11" s="9">
        <v>10.5</v>
      </c>
      <c r="I11" s="9">
        <v>1</v>
      </c>
      <c r="J11" s="9">
        <f t="shared" si="0"/>
        <v>32.5</v>
      </c>
      <c r="L11" s="9">
        <f t="shared" si="1"/>
        <v>0.42461458061144497</v>
      </c>
    </row>
    <row r="12" spans="1:12" ht="24.75" customHeight="1">
      <c r="A12" s="1">
        <v>11</v>
      </c>
      <c r="B12" s="20" t="s">
        <v>103</v>
      </c>
      <c r="C12" s="23" t="s">
        <v>82</v>
      </c>
      <c r="D12" s="1" t="s">
        <v>44</v>
      </c>
      <c r="E12" s="21" t="s">
        <v>81</v>
      </c>
      <c r="F12" s="9">
        <v>11.87</v>
      </c>
      <c r="G12" s="9">
        <v>12.25</v>
      </c>
      <c r="H12" s="9">
        <v>8</v>
      </c>
      <c r="I12" s="9">
        <v>0</v>
      </c>
      <c r="J12" s="9">
        <f t="shared" si="0"/>
        <v>32.12</v>
      </c>
      <c r="L12" s="9">
        <f t="shared" si="1"/>
        <v>0.41964985628429574</v>
      </c>
    </row>
    <row r="13" spans="1:12" ht="24.75" customHeight="1">
      <c r="A13" s="1">
        <v>12</v>
      </c>
      <c r="B13" s="20" t="s">
        <v>100</v>
      </c>
      <c r="C13" s="23" t="s">
        <v>82</v>
      </c>
      <c r="D13" s="1" t="s">
        <v>44</v>
      </c>
      <c r="E13" s="21" t="s">
        <v>81</v>
      </c>
      <c r="F13" s="9">
        <v>5</v>
      </c>
      <c r="G13" s="9">
        <v>7</v>
      </c>
      <c r="H13" s="9">
        <v>6.5</v>
      </c>
      <c r="I13" s="9">
        <v>12</v>
      </c>
      <c r="J13" s="9">
        <f t="shared" si="0"/>
        <v>30.5</v>
      </c>
      <c r="L13" s="9">
        <f t="shared" si="1"/>
        <v>0.3984844525738176</v>
      </c>
    </row>
    <row r="14" spans="1:12" ht="24.75" customHeight="1">
      <c r="A14" s="1">
        <v>13</v>
      </c>
      <c r="B14" s="10" t="s">
        <v>64</v>
      </c>
      <c r="C14" s="24" t="s">
        <v>59</v>
      </c>
      <c r="D14" s="1" t="s">
        <v>44</v>
      </c>
      <c r="E14" s="11" t="s">
        <v>86</v>
      </c>
      <c r="F14" s="9">
        <v>4</v>
      </c>
      <c r="G14" s="9">
        <v>4</v>
      </c>
      <c r="H14" s="9">
        <v>13</v>
      </c>
      <c r="I14" s="9">
        <v>5</v>
      </c>
      <c r="J14" s="9">
        <f t="shared" si="0"/>
        <v>26</v>
      </c>
      <c r="L14" s="9">
        <f t="shared" si="1"/>
        <v>0.33969166448915594</v>
      </c>
    </row>
    <row r="15" spans="1:12" ht="24.75" customHeight="1">
      <c r="A15" s="1">
        <v>14</v>
      </c>
      <c r="B15" s="20" t="s">
        <v>102</v>
      </c>
      <c r="C15" s="23" t="s">
        <v>82</v>
      </c>
      <c r="D15" s="1" t="s">
        <v>44</v>
      </c>
      <c r="E15" s="21" t="s">
        <v>81</v>
      </c>
      <c r="F15" s="9">
        <v>4</v>
      </c>
      <c r="G15" s="9">
        <v>4</v>
      </c>
      <c r="H15" s="9">
        <v>6.5</v>
      </c>
      <c r="I15" s="9">
        <v>3.5</v>
      </c>
      <c r="J15" s="9">
        <f t="shared" si="0"/>
        <v>18</v>
      </c>
      <c r="L15" s="9">
        <f t="shared" si="1"/>
        <v>0.23517115233864644</v>
      </c>
    </row>
    <row r="16" spans="1:12" ht="24.75" customHeight="1">
      <c r="A16" s="1">
        <v>15</v>
      </c>
      <c r="B16" s="10" t="s">
        <v>61</v>
      </c>
      <c r="C16" s="24" t="s">
        <v>59</v>
      </c>
      <c r="D16" s="1" t="s">
        <v>44</v>
      </c>
      <c r="E16" s="11" t="s">
        <v>86</v>
      </c>
      <c r="F16" s="9">
        <v>8</v>
      </c>
      <c r="G16" s="9">
        <v>4</v>
      </c>
      <c r="H16" s="9">
        <v>4.5</v>
      </c>
      <c r="I16" s="9">
        <v>1</v>
      </c>
      <c r="J16" s="9">
        <f t="shared" si="0"/>
        <v>17.5</v>
      </c>
      <c r="L16" s="9">
        <f t="shared" si="1"/>
        <v>0.2286386203292396</v>
      </c>
    </row>
    <row r="17" spans="1:12" ht="24.75" customHeight="1">
      <c r="A17" s="1">
        <v>16</v>
      </c>
      <c r="B17" s="20" t="s">
        <v>65</v>
      </c>
      <c r="C17" s="24" t="s">
        <v>59</v>
      </c>
      <c r="D17" s="1" t="s">
        <v>44</v>
      </c>
      <c r="E17" s="11" t="s">
        <v>86</v>
      </c>
      <c r="F17" s="9">
        <v>4.75</v>
      </c>
      <c r="G17" s="9">
        <v>0</v>
      </c>
      <c r="H17" s="9">
        <v>2</v>
      </c>
      <c r="I17" s="9">
        <v>2.5</v>
      </c>
      <c r="J17" s="9">
        <f t="shared" si="0"/>
        <v>9.25</v>
      </c>
      <c r="L17" s="9">
        <f t="shared" si="1"/>
        <v>0.12085184217402664</v>
      </c>
    </row>
    <row r="18" spans="1:12" ht="24.75" customHeight="1">
      <c r="A18" s="1">
        <v>17</v>
      </c>
      <c r="B18" s="10" t="s">
        <v>62</v>
      </c>
      <c r="C18" s="24" t="s">
        <v>59</v>
      </c>
      <c r="D18" s="1" t="s">
        <v>44</v>
      </c>
      <c r="E18" s="11" t="s">
        <v>86</v>
      </c>
      <c r="F18" s="9">
        <v>2</v>
      </c>
      <c r="G18" s="9">
        <v>4</v>
      </c>
      <c r="H18" s="9">
        <v>0</v>
      </c>
      <c r="I18" s="9">
        <v>2.5</v>
      </c>
      <c r="J18" s="9">
        <f t="shared" si="0"/>
        <v>8.5</v>
      </c>
      <c r="L18" s="9">
        <f t="shared" si="1"/>
        <v>0.11105304415991638</v>
      </c>
    </row>
    <row r="19" spans="1:10" ht="15">
      <c r="A19" s="1"/>
      <c r="B19" s="1"/>
      <c r="C19" s="23"/>
      <c r="D19" s="1" t="s">
        <v>44</v>
      </c>
      <c r="E19" s="1"/>
      <c r="J19" s="9">
        <f t="shared" si="0"/>
        <v>0</v>
      </c>
    </row>
    <row r="20" spans="1:10" ht="15">
      <c r="A20" s="1"/>
      <c r="B20" s="1"/>
      <c r="C20" s="23"/>
      <c r="D20" s="1" t="s">
        <v>44</v>
      </c>
      <c r="E20" s="1"/>
      <c r="J20" s="9">
        <f t="shared" si="0"/>
        <v>0</v>
      </c>
    </row>
    <row r="21" spans="1:10" ht="15">
      <c r="A21" s="1"/>
      <c r="B21" s="1"/>
      <c r="C21" s="23"/>
      <c r="D21" s="1" t="s">
        <v>44</v>
      </c>
      <c r="E21" s="1"/>
      <c r="J21" s="9">
        <f t="shared" si="0"/>
        <v>0</v>
      </c>
    </row>
    <row r="22" spans="1:10" ht="15">
      <c r="A22" s="1"/>
      <c r="B22" s="1"/>
      <c r="C22" s="23"/>
      <c r="D22" s="1" t="s">
        <v>44</v>
      </c>
      <c r="E22" s="1"/>
      <c r="J22" s="9">
        <f t="shared" si="0"/>
        <v>0</v>
      </c>
    </row>
    <row r="23" ht="15">
      <c r="J23" s="9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4" sqref="M4"/>
    </sheetView>
  </sheetViews>
  <sheetFormatPr defaultColWidth="9.140625" defaultRowHeight="15"/>
  <cols>
    <col min="1" max="1" width="9.140625" style="2" customWidth="1"/>
    <col min="2" max="2" width="32.140625" style="2" customWidth="1"/>
    <col min="3" max="3" width="35.421875" style="2" customWidth="1"/>
    <col min="4" max="4" width="6.57421875" style="2" bestFit="1" customWidth="1"/>
    <col min="5" max="5" width="23.57421875" style="2" customWidth="1"/>
    <col min="6" max="12" width="9.140625" style="9" customWidth="1"/>
  </cols>
  <sheetData>
    <row r="1" spans="1:12" ht="45.75" thickBot="1">
      <c r="A1" s="4" t="s">
        <v>47</v>
      </c>
      <c r="B1" s="5" t="s">
        <v>0</v>
      </c>
      <c r="C1" s="5" t="s">
        <v>1</v>
      </c>
      <c r="D1" s="5" t="s">
        <v>2</v>
      </c>
      <c r="E1" s="5" t="s">
        <v>3</v>
      </c>
      <c r="F1" s="6" t="s">
        <v>48</v>
      </c>
      <c r="G1" s="6" t="s">
        <v>49</v>
      </c>
      <c r="H1" s="6" t="s">
        <v>50</v>
      </c>
      <c r="I1" s="6" t="s">
        <v>51</v>
      </c>
      <c r="J1" s="6" t="s">
        <v>52</v>
      </c>
      <c r="K1" s="6" t="s">
        <v>53</v>
      </c>
      <c r="L1" s="7" t="s">
        <v>54</v>
      </c>
    </row>
    <row r="2" spans="1:13" s="61" customFormat="1" ht="24.75" customHeight="1">
      <c r="A2" s="106">
        <v>1</v>
      </c>
      <c r="B2" s="107" t="s">
        <v>109</v>
      </c>
      <c r="C2" s="55" t="s">
        <v>82</v>
      </c>
      <c r="D2" s="106" t="s">
        <v>45</v>
      </c>
      <c r="E2" s="91" t="s">
        <v>83</v>
      </c>
      <c r="F2" s="108">
        <v>20</v>
      </c>
      <c r="G2" s="108">
        <v>23</v>
      </c>
      <c r="H2" s="108">
        <v>22.5</v>
      </c>
      <c r="I2" s="108">
        <v>29</v>
      </c>
      <c r="J2" s="108">
        <f aca="true" t="shared" si="0" ref="J2:J21">SUM(F2:I2)</f>
        <v>94.5</v>
      </c>
      <c r="K2" s="108">
        <f>AVERAGE(J2:J4)</f>
        <v>68.33333333333333</v>
      </c>
      <c r="L2" s="108">
        <f>J2/$K$2</f>
        <v>1.3829268292682928</v>
      </c>
      <c r="M2" s="61" t="s">
        <v>133</v>
      </c>
    </row>
    <row r="3" spans="1:13" s="77" customFormat="1" ht="24.75" customHeight="1">
      <c r="A3" s="72">
        <v>2</v>
      </c>
      <c r="B3" s="109" t="s">
        <v>66</v>
      </c>
      <c r="C3" s="110" t="s">
        <v>59</v>
      </c>
      <c r="D3" s="72" t="s">
        <v>45</v>
      </c>
      <c r="E3" s="109" t="s">
        <v>85</v>
      </c>
      <c r="F3" s="111">
        <v>13.5</v>
      </c>
      <c r="G3" s="76">
        <v>12</v>
      </c>
      <c r="H3" s="76">
        <v>8.5</v>
      </c>
      <c r="I3" s="76">
        <v>24</v>
      </c>
      <c r="J3" s="112">
        <f t="shared" si="0"/>
        <v>58</v>
      </c>
      <c r="K3" s="112"/>
      <c r="L3" s="112">
        <f>J3/$K$2</f>
        <v>0.8487804878048781</v>
      </c>
      <c r="M3" s="77" t="s">
        <v>135</v>
      </c>
    </row>
    <row r="4" spans="1:13" s="83" customFormat="1" ht="24.75" customHeight="1">
      <c r="A4" s="113">
        <v>3</v>
      </c>
      <c r="B4" s="78" t="s">
        <v>116</v>
      </c>
      <c r="C4" s="78" t="s">
        <v>82</v>
      </c>
      <c r="D4" s="78" t="s">
        <v>45</v>
      </c>
      <c r="E4" s="78" t="s">
        <v>83</v>
      </c>
      <c r="F4" s="114">
        <v>19</v>
      </c>
      <c r="G4" s="82">
        <v>8</v>
      </c>
      <c r="H4" s="82">
        <v>5.5</v>
      </c>
      <c r="I4" s="82">
        <v>20</v>
      </c>
      <c r="J4" s="115">
        <f t="shared" si="0"/>
        <v>52.5</v>
      </c>
      <c r="K4" s="115"/>
      <c r="L4" s="115">
        <f>J4/$K$2</f>
        <v>0.7682926829268293</v>
      </c>
      <c r="M4" s="83" t="s">
        <v>136</v>
      </c>
    </row>
    <row r="5" spans="1:12" ht="15">
      <c r="A5" s="1">
        <v>4</v>
      </c>
      <c r="B5" s="1" t="s">
        <v>115</v>
      </c>
      <c r="C5" s="1" t="s">
        <v>82</v>
      </c>
      <c r="D5" s="1" t="s">
        <v>45</v>
      </c>
      <c r="E5" s="1" t="s">
        <v>117</v>
      </c>
      <c r="F5" s="54">
        <v>8.5</v>
      </c>
      <c r="G5" s="9">
        <v>10.25</v>
      </c>
      <c r="H5" s="9">
        <v>4</v>
      </c>
      <c r="I5" s="9">
        <v>6.5</v>
      </c>
      <c r="J5" s="8">
        <f t="shared" si="0"/>
        <v>29.25</v>
      </c>
      <c r="K5" s="8"/>
      <c r="L5" s="8">
        <f>J5/$K$2</f>
        <v>0.4280487804878049</v>
      </c>
    </row>
    <row r="6" spans="1:10" ht="15">
      <c r="A6" s="3"/>
      <c r="B6" s="1"/>
      <c r="C6" s="1"/>
      <c r="D6" s="1" t="s">
        <v>45</v>
      </c>
      <c r="E6" s="1"/>
      <c r="F6" s="54"/>
      <c r="J6" s="8">
        <f t="shared" si="0"/>
        <v>0</v>
      </c>
    </row>
    <row r="7" spans="1:10" ht="15">
      <c r="A7" s="1"/>
      <c r="B7" s="1"/>
      <c r="C7" s="1"/>
      <c r="D7" s="1" t="s">
        <v>45</v>
      </c>
      <c r="E7" s="1"/>
      <c r="F7" s="54"/>
      <c r="J7" s="8">
        <f t="shared" si="0"/>
        <v>0</v>
      </c>
    </row>
    <row r="8" spans="1:10" ht="15">
      <c r="A8" s="3"/>
      <c r="B8" s="1"/>
      <c r="C8" s="1"/>
      <c r="D8" s="1" t="s">
        <v>45</v>
      </c>
      <c r="E8" s="1"/>
      <c r="F8" s="54"/>
      <c r="J8" s="8">
        <f t="shared" si="0"/>
        <v>0</v>
      </c>
    </row>
    <row r="9" spans="1:10" ht="15">
      <c r="A9" s="1"/>
      <c r="B9" s="1"/>
      <c r="C9" s="1"/>
      <c r="D9" s="1" t="s">
        <v>45</v>
      </c>
      <c r="E9" s="1"/>
      <c r="F9" s="54"/>
      <c r="J9" s="8">
        <f t="shared" si="0"/>
        <v>0</v>
      </c>
    </row>
    <row r="10" spans="1:10" ht="15">
      <c r="A10" s="3"/>
      <c r="B10" s="1"/>
      <c r="C10" s="1"/>
      <c r="D10" s="1" t="s">
        <v>45</v>
      </c>
      <c r="E10" s="1"/>
      <c r="J10" s="8">
        <f t="shared" si="0"/>
        <v>0</v>
      </c>
    </row>
    <row r="11" spans="1:10" ht="15">
      <c r="A11" s="1"/>
      <c r="B11" s="1"/>
      <c r="C11" s="1"/>
      <c r="D11" s="1" t="s">
        <v>45</v>
      </c>
      <c r="E11" s="1"/>
      <c r="J11" s="8">
        <f t="shared" si="0"/>
        <v>0</v>
      </c>
    </row>
    <row r="12" spans="1:10" ht="15">
      <c r="A12" s="1"/>
      <c r="B12" s="1"/>
      <c r="C12" s="1"/>
      <c r="D12" s="1" t="s">
        <v>45</v>
      </c>
      <c r="E12" s="1"/>
      <c r="J12" s="8">
        <f t="shared" si="0"/>
        <v>0</v>
      </c>
    </row>
    <row r="13" spans="1:10" ht="15">
      <c r="A13" s="1"/>
      <c r="B13" s="1"/>
      <c r="C13" s="1"/>
      <c r="D13" s="1" t="s">
        <v>45</v>
      </c>
      <c r="E13" s="1"/>
      <c r="J13" s="8">
        <f t="shared" si="0"/>
        <v>0</v>
      </c>
    </row>
    <row r="14" spans="1:10" ht="15">
      <c r="A14" s="1"/>
      <c r="B14" s="1"/>
      <c r="C14" s="1"/>
      <c r="D14" s="1" t="s">
        <v>45</v>
      </c>
      <c r="E14" s="1"/>
      <c r="J14" s="8">
        <f t="shared" si="0"/>
        <v>0</v>
      </c>
    </row>
    <row r="15" spans="1:10" ht="15">
      <c r="A15" s="1"/>
      <c r="B15" s="1"/>
      <c r="C15" s="1"/>
      <c r="D15" s="1" t="s">
        <v>45</v>
      </c>
      <c r="E15" s="1"/>
      <c r="J15" s="8">
        <f t="shared" si="0"/>
        <v>0</v>
      </c>
    </row>
    <row r="16" spans="1:10" ht="15">
      <c r="A16" s="1"/>
      <c r="B16" s="1"/>
      <c r="C16" s="1"/>
      <c r="D16" s="1" t="s">
        <v>45</v>
      </c>
      <c r="E16" s="1"/>
      <c r="J16" s="8">
        <f t="shared" si="0"/>
        <v>0</v>
      </c>
    </row>
    <row r="17" spans="1:10" ht="15">
      <c r="A17" s="1"/>
      <c r="B17" s="1"/>
      <c r="C17" s="1"/>
      <c r="D17" s="1" t="s">
        <v>45</v>
      </c>
      <c r="E17" s="1"/>
      <c r="J17" s="8">
        <f t="shared" si="0"/>
        <v>0</v>
      </c>
    </row>
    <row r="18" spans="1:10" ht="15">
      <c r="A18" s="1"/>
      <c r="B18" s="1"/>
      <c r="C18" s="1"/>
      <c r="D18" s="1" t="s">
        <v>45</v>
      </c>
      <c r="E18" s="1"/>
      <c r="J18" s="8">
        <f t="shared" si="0"/>
        <v>0</v>
      </c>
    </row>
    <row r="19" spans="1:10" ht="15">
      <c r="A19" s="1"/>
      <c r="B19" s="1"/>
      <c r="C19" s="1"/>
      <c r="D19" s="1" t="s">
        <v>45</v>
      </c>
      <c r="E19" s="1"/>
      <c r="J19" s="8">
        <f t="shared" si="0"/>
        <v>0</v>
      </c>
    </row>
    <row r="20" spans="1:10" ht="15">
      <c r="A20" s="1"/>
      <c r="B20" s="1"/>
      <c r="C20" s="1"/>
      <c r="D20" s="1" t="s">
        <v>45</v>
      </c>
      <c r="E20" s="1"/>
      <c r="J20" s="8">
        <f t="shared" si="0"/>
        <v>0</v>
      </c>
    </row>
    <row r="21" spans="1:10" ht="15">
      <c r="A21" s="1"/>
      <c r="B21" s="1"/>
      <c r="C21" s="1"/>
      <c r="D21" s="1" t="s">
        <v>45</v>
      </c>
      <c r="E21" s="1"/>
      <c r="J21" s="8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6" sqref="C6"/>
    </sheetView>
  </sheetViews>
  <sheetFormatPr defaultColWidth="9.140625" defaultRowHeight="15"/>
  <cols>
    <col min="1" max="1" width="9.140625" style="2" customWidth="1"/>
    <col min="2" max="2" width="32.140625" style="2" customWidth="1"/>
    <col min="3" max="3" width="35.421875" style="2" customWidth="1"/>
    <col min="4" max="4" width="6.57421875" style="2" bestFit="1" customWidth="1"/>
    <col min="5" max="5" width="23.57421875" style="2" customWidth="1"/>
    <col min="6" max="12" width="9.140625" style="9" customWidth="1"/>
  </cols>
  <sheetData>
    <row r="1" spans="1:12" ht="45.75" thickBot="1">
      <c r="A1" s="4" t="s">
        <v>47</v>
      </c>
      <c r="B1" s="5" t="s">
        <v>0</v>
      </c>
      <c r="C1" s="5" t="s">
        <v>1</v>
      </c>
      <c r="D1" s="5" t="s">
        <v>2</v>
      </c>
      <c r="E1" s="5" t="s">
        <v>3</v>
      </c>
      <c r="F1" s="6" t="s">
        <v>48</v>
      </c>
      <c r="G1" s="6" t="s">
        <v>49</v>
      </c>
      <c r="H1" s="6" t="s">
        <v>50</v>
      </c>
      <c r="I1" s="6" t="s">
        <v>51</v>
      </c>
      <c r="J1" s="6" t="s">
        <v>52</v>
      </c>
      <c r="K1" s="6" t="s">
        <v>53</v>
      </c>
      <c r="L1" s="7" t="s">
        <v>54</v>
      </c>
    </row>
    <row r="2" spans="1:13" s="61" customFormat="1" ht="24.75" customHeight="1">
      <c r="A2" s="106">
        <v>1</v>
      </c>
      <c r="B2" s="116" t="s">
        <v>110</v>
      </c>
      <c r="C2" s="106" t="s">
        <v>84</v>
      </c>
      <c r="D2" s="106" t="s">
        <v>46</v>
      </c>
      <c r="E2" s="117" t="s">
        <v>79</v>
      </c>
      <c r="F2" s="108">
        <v>20</v>
      </c>
      <c r="G2" s="108">
        <v>25</v>
      </c>
      <c r="H2" s="108">
        <v>22</v>
      </c>
      <c r="I2" s="108">
        <v>30</v>
      </c>
      <c r="J2" s="108">
        <f aca="true" t="shared" si="0" ref="J2:J21">SUM(F2:I2)</f>
        <v>97</v>
      </c>
      <c r="K2" s="108"/>
      <c r="L2" s="108"/>
      <c r="M2" s="61" t="s">
        <v>133</v>
      </c>
    </row>
    <row r="3" spans="1:10" ht="15">
      <c r="A3" s="1">
        <v>2</v>
      </c>
      <c r="B3" s="1" t="s">
        <v>118</v>
      </c>
      <c r="C3" s="1" t="s">
        <v>119</v>
      </c>
      <c r="D3" s="1" t="s">
        <v>46</v>
      </c>
      <c r="E3" s="1" t="s">
        <v>120</v>
      </c>
      <c r="F3" s="9">
        <v>12</v>
      </c>
      <c r="G3" s="9">
        <v>0</v>
      </c>
      <c r="H3" s="9">
        <v>2</v>
      </c>
      <c r="I3" s="9">
        <v>6</v>
      </c>
      <c r="J3" s="8">
        <f t="shared" si="0"/>
        <v>20</v>
      </c>
    </row>
    <row r="4" spans="1:10" ht="15">
      <c r="A4" s="1"/>
      <c r="B4" s="1"/>
      <c r="C4" s="1"/>
      <c r="D4" s="1" t="s">
        <v>46</v>
      </c>
      <c r="E4" s="1"/>
      <c r="J4" s="8">
        <f t="shared" si="0"/>
        <v>0</v>
      </c>
    </row>
    <row r="5" spans="1:10" ht="15">
      <c r="A5" s="1"/>
      <c r="B5" s="1"/>
      <c r="C5" s="1"/>
      <c r="D5" s="1" t="s">
        <v>46</v>
      </c>
      <c r="E5" s="1"/>
      <c r="J5" s="8">
        <f t="shared" si="0"/>
        <v>0</v>
      </c>
    </row>
    <row r="6" spans="1:10" ht="15">
      <c r="A6" s="1"/>
      <c r="B6" s="1"/>
      <c r="C6" s="1"/>
      <c r="D6" s="1" t="s">
        <v>46</v>
      </c>
      <c r="E6" s="1"/>
      <c r="J6" s="8">
        <f t="shared" si="0"/>
        <v>0</v>
      </c>
    </row>
    <row r="7" spans="1:10" ht="15">
      <c r="A7" s="1"/>
      <c r="B7" s="1"/>
      <c r="C7" s="1"/>
      <c r="D7" s="1" t="s">
        <v>46</v>
      </c>
      <c r="E7" s="1"/>
      <c r="J7" s="8">
        <f t="shared" si="0"/>
        <v>0</v>
      </c>
    </row>
    <row r="8" spans="1:10" ht="15">
      <c r="A8" s="1"/>
      <c r="B8" s="1"/>
      <c r="C8" s="1"/>
      <c r="D8" s="1" t="s">
        <v>46</v>
      </c>
      <c r="E8" s="1"/>
      <c r="J8" s="8">
        <f t="shared" si="0"/>
        <v>0</v>
      </c>
    </row>
    <row r="9" spans="1:10" ht="15">
      <c r="A9" s="1"/>
      <c r="B9" s="1"/>
      <c r="C9" s="1"/>
      <c r="D9" s="1" t="s">
        <v>46</v>
      </c>
      <c r="E9" s="1"/>
      <c r="J9" s="8">
        <f t="shared" si="0"/>
        <v>0</v>
      </c>
    </row>
    <row r="10" spans="1:10" ht="15">
      <c r="A10" s="1"/>
      <c r="B10" s="1"/>
      <c r="C10" s="1"/>
      <c r="D10" s="1" t="s">
        <v>46</v>
      </c>
      <c r="E10" s="1"/>
      <c r="J10" s="8">
        <f t="shared" si="0"/>
        <v>0</v>
      </c>
    </row>
    <row r="11" spans="1:10" ht="15">
      <c r="A11" s="1"/>
      <c r="B11" s="1"/>
      <c r="C11" s="1"/>
      <c r="D11" s="1" t="s">
        <v>46</v>
      </c>
      <c r="E11" s="1"/>
      <c r="J11" s="8">
        <f t="shared" si="0"/>
        <v>0</v>
      </c>
    </row>
    <row r="12" spans="1:10" ht="15">
      <c r="A12" s="1"/>
      <c r="B12" s="1"/>
      <c r="C12" s="1"/>
      <c r="D12" s="1" t="s">
        <v>46</v>
      </c>
      <c r="E12" s="1"/>
      <c r="J12" s="8">
        <f t="shared" si="0"/>
        <v>0</v>
      </c>
    </row>
    <row r="13" spans="1:10" ht="15">
      <c r="A13" s="1"/>
      <c r="B13" s="1"/>
      <c r="C13" s="1"/>
      <c r="D13" s="1" t="s">
        <v>46</v>
      </c>
      <c r="E13" s="1"/>
      <c r="J13" s="8">
        <f t="shared" si="0"/>
        <v>0</v>
      </c>
    </row>
    <row r="14" spans="1:10" ht="15">
      <c r="A14" s="1"/>
      <c r="B14" s="1"/>
      <c r="C14" s="1"/>
      <c r="D14" s="1" t="s">
        <v>46</v>
      </c>
      <c r="E14" s="1"/>
      <c r="J14" s="8">
        <f t="shared" si="0"/>
        <v>0</v>
      </c>
    </row>
    <row r="15" spans="1:10" ht="15">
      <c r="A15" s="1"/>
      <c r="B15" s="1"/>
      <c r="C15" s="1"/>
      <c r="D15" s="1" t="s">
        <v>46</v>
      </c>
      <c r="E15" s="1"/>
      <c r="J15" s="8">
        <f t="shared" si="0"/>
        <v>0</v>
      </c>
    </row>
    <row r="16" spans="1:10" ht="15">
      <c r="A16" s="1"/>
      <c r="B16" s="1"/>
      <c r="C16" s="1"/>
      <c r="D16" s="1" t="s">
        <v>46</v>
      </c>
      <c r="E16" s="1"/>
      <c r="J16" s="8">
        <f t="shared" si="0"/>
        <v>0</v>
      </c>
    </row>
    <row r="17" spans="1:10" ht="15">
      <c r="A17" s="1"/>
      <c r="B17" s="1"/>
      <c r="C17" s="1"/>
      <c r="D17" s="1" t="s">
        <v>46</v>
      </c>
      <c r="E17" s="1"/>
      <c r="J17" s="8">
        <f t="shared" si="0"/>
        <v>0</v>
      </c>
    </row>
    <row r="18" spans="1:10" ht="15">
      <c r="A18" s="1"/>
      <c r="B18" s="1"/>
      <c r="C18" s="1"/>
      <c r="D18" s="1" t="s">
        <v>46</v>
      </c>
      <c r="E18" s="1"/>
      <c r="J18" s="8">
        <f t="shared" si="0"/>
        <v>0</v>
      </c>
    </row>
    <row r="19" spans="1:10" ht="15">
      <c r="A19" s="1"/>
      <c r="B19" s="1"/>
      <c r="C19" s="1"/>
      <c r="D19" s="1" t="s">
        <v>46</v>
      </c>
      <c r="E19" s="1"/>
      <c r="J19" s="8">
        <f t="shared" si="0"/>
        <v>0</v>
      </c>
    </row>
    <row r="20" spans="1:10" ht="15">
      <c r="A20" s="1"/>
      <c r="B20" s="1"/>
      <c r="C20" s="1"/>
      <c r="D20" s="1" t="s">
        <v>46</v>
      </c>
      <c r="E20" s="1"/>
      <c r="J20" s="8">
        <f t="shared" si="0"/>
        <v>0</v>
      </c>
    </row>
    <row r="21" spans="1:10" ht="15">
      <c r="A21" s="1"/>
      <c r="B21" s="1"/>
      <c r="C21" s="1"/>
      <c r="D21" s="1" t="s">
        <v>46</v>
      </c>
      <c r="E21" s="1"/>
      <c r="J21" s="8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</dc:creator>
  <cp:keywords/>
  <dc:description/>
  <cp:lastModifiedBy>Joana</cp:lastModifiedBy>
  <dcterms:created xsi:type="dcterms:W3CDTF">2012-02-27T19:27:05Z</dcterms:created>
  <dcterms:modified xsi:type="dcterms:W3CDTF">2012-03-21T09:16:36Z</dcterms:modified>
  <cp:category/>
  <cp:version/>
  <cp:contentType/>
  <cp:contentStatus/>
</cp:coreProperties>
</file>